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energiavirasto.sharepoint.com/sites/Verkot/Shared Documents/Kehittämisen valvonta/Joonas Kari/"/>
    </mc:Choice>
  </mc:AlternateContent>
  <xr:revisionPtr revIDLastSave="367" documentId="13_ncr:1_{47519258-BC78-4132-A220-D6A59468E076}" xr6:coauthVersionLast="45" xr6:coauthVersionMax="45" xr10:uidLastSave="{84000431-C77D-4B9F-A311-63C2FE6CFB18}"/>
  <bookViews>
    <workbookView xWindow="-110" yWindow="-110" windowWidth="19420" windowHeight="10420" xr2:uid="{00000000-000D-0000-FFFF-FFFF00000000}"/>
  </bookViews>
  <sheets>
    <sheet name="Tilastoja" sheetId="2" r:id="rId1"/>
    <sheet name="Statistisk" sheetId="4" r:id="rId2"/>
    <sheet name="Statistic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5" l="1"/>
  <c r="R7" i="4"/>
  <c r="R7" i="2"/>
  <c r="R6" i="5" l="1"/>
  <c r="R5" i="5"/>
  <c r="R4" i="5"/>
  <c r="R6" i="4"/>
  <c r="R5" i="4"/>
  <c r="R4" i="4"/>
  <c r="R6" i="2" l="1"/>
  <c r="R5" i="2"/>
  <c r="R4" i="2"/>
</calcChain>
</file>

<file path=xl/sharedStrings.xml><?xml version="1.0" encoding="utf-8"?>
<sst xmlns="http://schemas.openxmlformats.org/spreadsheetml/2006/main" count="216" uniqueCount="167">
  <si>
    <t>Kantaverkko</t>
  </si>
  <si>
    <t>Kaikki verkot</t>
  </si>
  <si>
    <t>Jakeluverkko</t>
  </si>
  <si>
    <t>Verkkoon vastaanotettu sähköenergia, GWh</t>
  </si>
  <si>
    <t>Verkosta luovutettu sähköenergia, GWh</t>
  </si>
  <si>
    <t>Maakaapeli (km)</t>
  </si>
  <si>
    <t>Ilmajohto (km)</t>
  </si>
  <si>
    <t>Keskijänniteverkko</t>
  </si>
  <si>
    <t>Pientuotanto kW (nimellisteholtaan alle 1 MW tuotantoyksiköt)</t>
  </si>
  <si>
    <t>Vuosi</t>
  </si>
  <si>
    <t>Yhteensä, GWh</t>
  </si>
  <si>
    <t>Maan sisäiset liityntäpisteet, GWh</t>
  </si>
  <si>
    <t>Ulkomaanyhteydet, GWh</t>
  </si>
  <si>
    <t>Norjasta, GWh</t>
  </si>
  <si>
    <t>Ruotsista, GWh</t>
  </si>
  <si>
    <t>Venäjältä, GWh</t>
  </si>
  <si>
    <t>Virosta, GWh</t>
  </si>
  <si>
    <t>Norjaan, GWh</t>
  </si>
  <si>
    <t>Ruotsiin, GWh</t>
  </si>
  <si>
    <t>Venäjälle, GWh</t>
  </si>
  <si>
    <t>Viroon, GWh</t>
  </si>
  <si>
    <t>Siirtohäviöt, GWh</t>
  </si>
  <si>
    <t>Suurin verkosta luovutettu tuntikeskiteho, MWh/h</t>
  </si>
  <si>
    <t>Verkkopituus (km)</t>
  </si>
  <si>
    <t>Siirto (220-400 kV)</t>
  </si>
  <si>
    <t>SJ (110 kV)</t>
  </si>
  <si>
    <t>KJ (1-70 kV)</t>
  </si>
  <si>
    <t>PJ (0,4-1 kV)</t>
  </si>
  <si>
    <t>Asiakkaita</t>
  </si>
  <si>
    <t>Luovutettu energia, GWh</t>
  </si>
  <si>
    <t>Liittymien määrä</t>
  </si>
  <si>
    <t>PJ-verkon liittymiä</t>
  </si>
  <si>
    <t>KJ-verkon liittymiä</t>
  </si>
  <si>
    <t>keskimääräinen keskeytysaika asiakkaalla [h/a]</t>
  </si>
  <si>
    <t>keskimääräinen keskeytysmäärä asiakkaalla [kpl/a]</t>
  </si>
  <si>
    <t>Kaikkien verkkojen kaapelointiaste</t>
  </si>
  <si>
    <t>Maksetut vakiokorvaukset [€]</t>
  </si>
  <si>
    <t>Vakiokorvauksia saaneiden määrä [kpl]</t>
  </si>
  <si>
    <t>CAIDI</t>
  </si>
  <si>
    <t>Yhteensä</t>
  </si>
  <si>
    <t>Avojohto</t>
  </si>
  <si>
    <t>Päällystetty avojohto</t>
  </si>
  <si>
    <t>Ilmakaapeli</t>
  </si>
  <si>
    <t>maakaapeli</t>
  </si>
  <si>
    <t>vesistökaapeli</t>
  </si>
  <si>
    <t>Verkostopituus yhteensä</t>
  </si>
  <si>
    <t>PJ</t>
  </si>
  <si>
    <t>KJ</t>
  </si>
  <si>
    <t>SJ</t>
  </si>
  <si>
    <t>Aurinko</t>
  </si>
  <si>
    <t>Tuuli</t>
  </si>
  <si>
    <t>Bio</t>
  </si>
  <si>
    <t>Vesi</t>
  </si>
  <si>
    <t>Diesel</t>
  </si>
  <si>
    <t>Muut</t>
  </si>
  <si>
    <t>Stamnät</t>
  </si>
  <si>
    <t>Alla näten</t>
  </si>
  <si>
    <t>Distributionsnät</t>
  </si>
  <si>
    <t>Elenergi som mottagits i nätet, GWh</t>
  </si>
  <si>
    <t xml:space="preserve"> Elenergi som överlåtits från nätet, GWh</t>
  </si>
  <si>
    <t>Jordkabel (km)</t>
  </si>
  <si>
    <t>Luftledningar (km)</t>
  </si>
  <si>
    <t>Mellanspänningsnät</t>
  </si>
  <si>
    <t>Luftledning (km)</t>
  </si>
  <si>
    <t>Småskalig produktion, kW (Produktionsenheter som har en nominell effekt mindre än 1 MW)</t>
  </si>
  <si>
    <t>År</t>
  </si>
  <si>
    <t>Tillsammans, GWh</t>
  </si>
  <si>
    <t>Från Finland, GWh</t>
  </si>
  <si>
    <t>Tillsammans från utomlands, GWh</t>
  </si>
  <si>
    <t>Från Norge, GWh</t>
  </si>
  <si>
    <t>Från Sverige, GWh</t>
  </si>
  <si>
    <t>Från Ryssland, GWh</t>
  </si>
  <si>
    <t>Från Estland, GWh</t>
  </si>
  <si>
    <t>Till Finland, GWh</t>
  </si>
  <si>
    <t>Tillsammans till utomlands, GWh</t>
  </si>
  <si>
    <t>Till Norge, GWh</t>
  </si>
  <si>
    <t>Till Sverige, GWh</t>
  </si>
  <si>
    <t>Till Ryssland, GWh</t>
  </si>
  <si>
    <t>Till Estland, GWh</t>
  </si>
  <si>
    <t>Överföringsförluster, GWh</t>
  </si>
  <si>
    <t>Största mottagna medeleffekt per timme, MWh/h</t>
  </si>
  <si>
    <t>Nätlängd (km)</t>
  </si>
  <si>
    <t>Överföringsnät (220-400 kV)</t>
  </si>
  <si>
    <t>HS (110 kV)</t>
  </si>
  <si>
    <t>MS (1-70 kV)</t>
  </si>
  <si>
    <t>LS (0,4-1 kV)</t>
  </si>
  <si>
    <t>Kunder</t>
  </si>
  <si>
    <t>Energi som överförts till kunder, GWh</t>
  </si>
  <si>
    <t>Anslutningar tillsammans</t>
  </si>
  <si>
    <t>Anslutningar i LS-nätet</t>
  </si>
  <si>
    <t>Anslutningar i MS-nätet</t>
  </si>
  <si>
    <t>Kunder genomsnittlig avbrottstid [h/a]</t>
  </si>
  <si>
    <t>Kunder genomsnittlig avbrott antal [st/a]</t>
  </si>
  <si>
    <t>Alla nätets jordkablingsgrad</t>
  </si>
  <si>
    <t>Standardersättningsbeloppet [€]</t>
  </si>
  <si>
    <t>Antalet kunder som har fått standardersättningar [st]</t>
  </si>
  <si>
    <t>Nätlängd tillsammans</t>
  </si>
  <si>
    <t>Luftledning</t>
  </si>
  <si>
    <t>Belagd friledning</t>
  </si>
  <si>
    <t>Luftkabel</t>
  </si>
  <si>
    <t>Jordkabel</t>
  </si>
  <si>
    <t>Sjökabel</t>
  </si>
  <si>
    <t>LS</t>
  </si>
  <si>
    <t>MS</t>
  </si>
  <si>
    <t>HS</t>
  </si>
  <si>
    <t>Tilsammans</t>
  </si>
  <si>
    <t>Sol</t>
  </si>
  <si>
    <t>Vind</t>
  </si>
  <si>
    <t>Vatten</t>
  </si>
  <si>
    <t>Övriga</t>
  </si>
  <si>
    <t>Transmission network</t>
  </si>
  <si>
    <t>All networks</t>
  </si>
  <si>
    <t>Distribution network</t>
  </si>
  <si>
    <t>Network's received electrical energy, GWh</t>
  </si>
  <si>
    <t>Network's distributed electrical energy, GWh</t>
  </si>
  <si>
    <t>Earth cables (km)</t>
  </si>
  <si>
    <t>Overheadlines (km)</t>
  </si>
  <si>
    <t>Medium voltage network</t>
  </si>
  <si>
    <t>Small scale production, kW (Production units with nominal power under 1 MW )</t>
  </si>
  <si>
    <t>Year</t>
  </si>
  <si>
    <t>Total sum, GWh</t>
  </si>
  <si>
    <t>From Finland, GWh</t>
  </si>
  <si>
    <t>Total sum from foreign countries, GWh</t>
  </si>
  <si>
    <t>From Norway, GWh</t>
  </si>
  <si>
    <t>From Sweden, GWh</t>
  </si>
  <si>
    <t>From Russia, GWh</t>
  </si>
  <si>
    <t>From Estonia, GWh</t>
  </si>
  <si>
    <t>To Finland, GWh</t>
  </si>
  <si>
    <t>Total sum to foreign countries, GWh</t>
  </si>
  <si>
    <t>To Norway, GWh</t>
  </si>
  <si>
    <t>To Sweden, GWh</t>
  </si>
  <si>
    <t>To Russia, GWh</t>
  </si>
  <si>
    <t>To Estonia, GWh</t>
  </si>
  <si>
    <t>Transmission losses, GWh</t>
  </si>
  <si>
    <t>Highest hourly avarage power, MWh/h</t>
  </si>
  <si>
    <t>Network length (km)</t>
  </si>
  <si>
    <t>Transmission (220-400 kV)</t>
  </si>
  <si>
    <t>HV (110 kV)</t>
  </si>
  <si>
    <t>MV (1-70 kV)</t>
  </si>
  <si>
    <t>LV (0,4-1 kV)</t>
  </si>
  <si>
    <t>Customers</t>
  </si>
  <si>
    <t>Distributed energy, GWh</t>
  </si>
  <si>
    <t>Connection points</t>
  </si>
  <si>
    <t>LV-connection points</t>
  </si>
  <si>
    <t>MV-connection points</t>
  </si>
  <si>
    <t>Average customer interruption time in a year [h/a]</t>
  </si>
  <si>
    <t>Average customer interruption count in a year [pcs/a]</t>
  </si>
  <si>
    <t>Network cabling</t>
  </si>
  <si>
    <t>Paid standard compensations [€]</t>
  </si>
  <si>
    <t>Number of customers that received standard compensations [pcs]</t>
  </si>
  <si>
    <t>Total sum</t>
  </si>
  <si>
    <t>Overheadlines</t>
  </si>
  <si>
    <t>Covered overheadlines</t>
  </si>
  <si>
    <t>Air cable</t>
  </si>
  <si>
    <t>Earth cable</t>
  </si>
  <si>
    <t>Water cable</t>
  </si>
  <si>
    <t>Network length</t>
  </si>
  <si>
    <t>LV</t>
  </si>
  <si>
    <t>MV</t>
  </si>
  <si>
    <t>HV</t>
  </si>
  <si>
    <t>Solar</t>
  </si>
  <si>
    <t>Wind</t>
  </si>
  <si>
    <t>Water</t>
  </si>
  <si>
    <t>Others</t>
  </si>
  <si>
    <t>Cabling percentage (%)</t>
  </si>
  <si>
    <t>Kaapelointiaste (%)</t>
  </si>
  <si>
    <t>Jordkablingsgrad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</si>
</sst>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CE1E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57676F"/>
      </top>
      <bottom style="thin">
        <color rgb="FF57676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" fontId="1" fillId="2" borderId="1">
      <alignment vertical="top"/>
      <protection locked="0"/>
    </xf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4" borderId="0" xfId="0" applyFill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0" fillId="4" borderId="11" xfId="0" applyFill="1" applyBorder="1" applyAlignment="1">
      <alignment horizontal="center" vertical="center" wrapText="1"/>
    </xf>
    <xf numFmtId="0" fontId="0" fillId="0" borderId="11" xfId="0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4" borderId="6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/>
    <xf numFmtId="0" fontId="3" fillId="3" borderId="1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3" fillId="3" borderId="7" xfId="0" applyFont="1" applyFill="1" applyBorder="1"/>
    <xf numFmtId="0" fontId="3" fillId="3" borderId="2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10" xfId="0" applyFont="1" applyFill="1" applyBorder="1" applyAlignment="1"/>
    <xf numFmtId="0" fontId="3" fillId="4" borderId="0" xfId="0" applyFont="1" applyFill="1" applyBorder="1" applyAlignment="1"/>
    <xf numFmtId="0" fontId="3" fillId="4" borderId="2" xfId="0" applyFont="1" applyFill="1" applyBorder="1" applyAlignment="1"/>
    <xf numFmtId="0" fontId="3" fillId="5" borderId="0" xfId="0" applyFont="1" applyFill="1" applyBorder="1"/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5" borderId="10" xfId="0" applyFont="1" applyFill="1" applyBorder="1" applyAlignment="1"/>
    <xf numFmtId="0" fontId="3" fillId="5" borderId="0" xfId="0" applyFont="1" applyFill="1" applyBorder="1" applyAlignment="1"/>
    <xf numFmtId="0" fontId="3" fillId="0" borderId="0" xfId="0" applyFont="1"/>
    <xf numFmtId="0" fontId="0" fillId="5" borderId="0" xfId="0" applyFill="1" applyBorder="1" applyAlignment="1">
      <alignment horizontal="center" vertical="center" wrapText="1"/>
    </xf>
    <xf numFmtId="1" fontId="0" fillId="0" borderId="0" xfId="0" applyNumberFormat="1"/>
    <xf numFmtId="1" fontId="0" fillId="0" borderId="2" xfId="0" applyNumberFormat="1" applyBorder="1"/>
    <xf numFmtId="164" fontId="0" fillId="0" borderId="0" xfId="2" applyNumberFormat="1" applyFont="1"/>
    <xf numFmtId="164" fontId="0" fillId="0" borderId="2" xfId="2" applyNumberFormat="1" applyFont="1" applyBorder="1"/>
    <xf numFmtId="0" fontId="0" fillId="5" borderId="6" xfId="0" applyFill="1" applyBorder="1"/>
    <xf numFmtId="0" fontId="0" fillId="5" borderId="5" xfId="0" applyFill="1" applyBorder="1"/>
    <xf numFmtId="0" fontId="0" fillId="5" borderId="0" xfId="0" applyFill="1" applyBorder="1" applyAlignment="1">
      <alignment horizontal="left" vertical="center"/>
    </xf>
  </cellXfs>
  <cellStyles count="3">
    <cellStyle name="CEER Eingabefeld Zahl" xfId="1" xr:uid="{43AE4FD4-20F0-4CC7-BED9-DB0409FD9AF3}"/>
    <cellStyle name="Normaali" xfId="0" builtinId="0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2606-1AE2-4B7A-A388-C041E526BC50}">
  <dimension ref="A1:BH8"/>
  <sheetViews>
    <sheetView tabSelected="1" zoomScale="80" zoomScaleNormal="80" workbookViewId="0">
      <selection activeCell="D15" sqref="D15"/>
    </sheetView>
  </sheetViews>
  <sheetFormatPr defaultRowHeight="14.5" x14ac:dyDescent="0.35"/>
  <cols>
    <col min="2" max="2" width="11.453125" customWidth="1"/>
    <col min="4" max="4" width="17.26953125" customWidth="1"/>
    <col min="5" max="10" width="15.1796875"/>
    <col min="11" max="11" width="18" customWidth="1"/>
    <col min="12" max="43" width="15.1796875"/>
  </cols>
  <sheetData>
    <row r="1" spans="1:60" ht="15" thickBot="1" x14ac:dyDescent="0.4">
      <c r="A1" s="3"/>
      <c r="B1" s="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 t="s">
        <v>1</v>
      </c>
      <c r="S1" s="2"/>
      <c r="T1" s="15"/>
      <c r="U1" s="15"/>
      <c r="V1" s="15"/>
      <c r="W1" s="15"/>
      <c r="X1" s="15"/>
      <c r="Y1" s="15"/>
      <c r="Z1" s="20"/>
      <c r="AA1" s="21" t="s">
        <v>2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50"/>
      <c r="BH1" s="49"/>
    </row>
    <row r="2" spans="1:60" s="43" customFormat="1" x14ac:dyDescent="0.35">
      <c r="A2" s="24"/>
      <c r="B2" s="25" t="s">
        <v>3</v>
      </c>
      <c r="C2" s="26"/>
      <c r="D2" s="26"/>
      <c r="E2" s="26"/>
      <c r="F2" s="26"/>
      <c r="G2" s="26"/>
      <c r="H2" s="27"/>
      <c r="I2" s="28" t="s">
        <v>4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5</v>
      </c>
      <c r="T2" s="34"/>
      <c r="U2" s="34"/>
      <c r="V2" s="35"/>
      <c r="W2" s="36" t="s">
        <v>6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7</v>
      </c>
      <c r="AM2" s="40"/>
      <c r="AN2" s="40"/>
      <c r="AO2" s="40"/>
      <c r="AP2" s="40"/>
      <c r="AQ2" s="41"/>
      <c r="AR2" s="42" t="s">
        <v>6</v>
      </c>
      <c r="AS2" s="42"/>
      <c r="AT2" s="42"/>
      <c r="AU2" s="42"/>
      <c r="AV2" s="39" t="s">
        <v>5</v>
      </c>
      <c r="AW2" s="40"/>
      <c r="AX2" s="41"/>
      <c r="AY2" s="51" t="s">
        <v>165</v>
      </c>
      <c r="AZ2" s="40"/>
      <c r="BA2" s="40"/>
      <c r="BB2" s="39" t="s">
        <v>8</v>
      </c>
      <c r="BC2" s="40"/>
      <c r="BD2" s="40"/>
      <c r="BE2" s="40"/>
      <c r="BF2" s="42"/>
      <c r="BG2" s="42"/>
      <c r="BH2" s="41"/>
    </row>
    <row r="3" spans="1:60" ht="53.15" customHeight="1" x14ac:dyDescent="0.35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 t="s">
        <v>16</v>
      </c>
      <c r="I3" s="7" t="s">
        <v>10</v>
      </c>
      <c r="J3" s="7" t="s">
        <v>11</v>
      </c>
      <c r="K3" s="7" t="s">
        <v>12</v>
      </c>
      <c r="L3" s="7" t="s">
        <v>17</v>
      </c>
      <c r="M3" s="7" t="s">
        <v>18</v>
      </c>
      <c r="N3" s="7" t="s">
        <v>19</v>
      </c>
      <c r="O3" s="7" t="s">
        <v>20</v>
      </c>
      <c r="P3" s="9" t="s">
        <v>21</v>
      </c>
      <c r="Q3" s="8" t="s">
        <v>22</v>
      </c>
      <c r="R3" s="16" t="s">
        <v>23</v>
      </c>
      <c r="S3" s="11" t="s">
        <v>24</v>
      </c>
      <c r="T3" s="10" t="s">
        <v>25</v>
      </c>
      <c r="U3" s="10" t="s">
        <v>26</v>
      </c>
      <c r="V3" s="10" t="s">
        <v>27</v>
      </c>
      <c r="W3" s="11" t="s">
        <v>24</v>
      </c>
      <c r="X3" s="10" t="s">
        <v>25</v>
      </c>
      <c r="Y3" s="10" t="s">
        <v>26</v>
      </c>
      <c r="Z3" s="12" t="s">
        <v>27</v>
      </c>
      <c r="AA3" s="13" t="s">
        <v>28</v>
      </c>
      <c r="AB3" s="13" t="s">
        <v>29</v>
      </c>
      <c r="AC3" s="13" t="s">
        <v>30</v>
      </c>
      <c r="AD3" s="13" t="s">
        <v>31</v>
      </c>
      <c r="AE3" s="13" t="s">
        <v>32</v>
      </c>
      <c r="AF3" s="13" t="s">
        <v>33</v>
      </c>
      <c r="AG3" s="13" t="s">
        <v>34</v>
      </c>
      <c r="AH3" s="13" t="s">
        <v>35</v>
      </c>
      <c r="AI3" s="13" t="s">
        <v>36</v>
      </c>
      <c r="AJ3" s="13" t="s">
        <v>37</v>
      </c>
      <c r="AK3" s="14" t="s">
        <v>38</v>
      </c>
      <c r="AL3" s="13" t="s">
        <v>39</v>
      </c>
      <c r="AM3" s="13" t="s">
        <v>40</v>
      </c>
      <c r="AN3" s="13" t="s">
        <v>41</v>
      </c>
      <c r="AO3" s="13" t="s">
        <v>42</v>
      </c>
      <c r="AP3" s="13" t="s">
        <v>43</v>
      </c>
      <c r="AQ3" s="14" t="s">
        <v>44</v>
      </c>
      <c r="AR3" s="13" t="s">
        <v>45</v>
      </c>
      <c r="AS3" s="13" t="s">
        <v>46</v>
      </c>
      <c r="AT3" s="13" t="s">
        <v>47</v>
      </c>
      <c r="AU3" s="14" t="s">
        <v>48</v>
      </c>
      <c r="AV3" s="13" t="s">
        <v>46</v>
      </c>
      <c r="AW3" s="13" t="s">
        <v>47</v>
      </c>
      <c r="AX3" s="14" t="s">
        <v>48</v>
      </c>
      <c r="AY3" s="44" t="s">
        <v>46</v>
      </c>
      <c r="AZ3" s="44" t="s">
        <v>47</v>
      </c>
      <c r="BA3" s="14" t="s">
        <v>48</v>
      </c>
      <c r="BB3" s="13" t="s">
        <v>39</v>
      </c>
      <c r="BC3" s="13" t="s">
        <v>49</v>
      </c>
      <c r="BD3" s="13" t="s">
        <v>50</v>
      </c>
      <c r="BE3" s="13" t="s">
        <v>51</v>
      </c>
      <c r="BF3" s="13" t="s">
        <v>52</v>
      </c>
      <c r="BG3" s="13" t="s">
        <v>53</v>
      </c>
      <c r="BH3" s="14" t="s">
        <v>54</v>
      </c>
    </row>
    <row r="4" spans="1:60" x14ac:dyDescent="0.35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50971.188999999977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0.35650642892083395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47">
        <v>0.44484729112638782</v>
      </c>
      <c r="AZ4" s="47">
        <v>0.22540931227858932</v>
      </c>
      <c r="BA4" s="48">
        <v>3.2562882480532067E-2</v>
      </c>
      <c r="BB4" s="1">
        <v>132904.44999999998</v>
      </c>
      <c r="BC4" s="1">
        <v>27099.530000000002</v>
      </c>
      <c r="BD4" s="1">
        <v>15515.32</v>
      </c>
      <c r="BE4" s="1">
        <v>15897.7</v>
      </c>
      <c r="BF4" s="1">
        <v>34157</v>
      </c>
      <c r="BG4" s="1">
        <v>37415.899999999994</v>
      </c>
      <c r="BH4" s="4">
        <v>2819</v>
      </c>
    </row>
    <row r="5" spans="1:60" x14ac:dyDescent="0.35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47">
        <v>0.46854979149344461</v>
      </c>
      <c r="AZ5" s="47">
        <v>0.27078912484748868</v>
      </c>
      <c r="BA5" s="48">
        <v>3.4570281461245002E-2</v>
      </c>
      <c r="BB5" s="1">
        <v>147897.17500000002</v>
      </c>
      <c r="BC5" s="1">
        <v>66438.255000000005</v>
      </c>
      <c r="BD5" s="1">
        <v>14319.320000000002</v>
      </c>
      <c r="BE5" s="1">
        <v>12406.7</v>
      </c>
      <c r="BF5" s="1">
        <v>30753</v>
      </c>
      <c r="BG5" s="1">
        <v>21632.9</v>
      </c>
      <c r="BH5" s="4">
        <v>2347</v>
      </c>
    </row>
    <row r="6" spans="1:60" x14ac:dyDescent="0.35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424347.52200220001</v>
      </c>
      <c r="S6" s="1">
        <v>271</v>
      </c>
      <c r="T6" s="1">
        <v>337.01480674000004</v>
      </c>
      <c r="U6" s="1">
        <v>48138.719532200012</v>
      </c>
      <c r="V6" s="4">
        <v>122353.57090000001</v>
      </c>
      <c r="W6" s="1">
        <v>6768</v>
      </c>
      <c r="X6" s="1">
        <v>16005.631193259998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47">
        <v>0.49101803681255168</v>
      </c>
      <c r="AZ6" s="47">
        <v>0.3172438288591341</v>
      </c>
      <c r="BA6" s="48">
        <v>3.5933743544848989E-2</v>
      </c>
      <c r="BB6" s="1">
        <v>200944.78999999998</v>
      </c>
      <c r="BC6" s="1">
        <v>119671.37000000001</v>
      </c>
      <c r="BD6" s="1">
        <v>14308.820000000002</v>
      </c>
      <c r="BE6" s="1">
        <v>12947.7</v>
      </c>
      <c r="BF6" s="1">
        <v>30783</v>
      </c>
      <c r="BG6" s="1">
        <v>20852.900000000001</v>
      </c>
      <c r="BH6" s="4">
        <v>2381</v>
      </c>
    </row>
    <row r="7" spans="1:60" x14ac:dyDescent="0.35">
      <c r="A7" s="4">
        <v>2019</v>
      </c>
      <c r="B7">
        <v>69920.327000000005</v>
      </c>
      <c r="C7">
        <v>45647.277000000002</v>
      </c>
      <c r="D7">
        <v>24273.05</v>
      </c>
      <c r="E7">
        <v>244.63</v>
      </c>
      <c r="F7">
        <v>16007.679</v>
      </c>
      <c r="G7">
        <v>7707.9290000000001</v>
      </c>
      <c r="H7" s="4">
        <v>312.81200000000001</v>
      </c>
      <c r="I7">
        <v>68748.273000000001</v>
      </c>
      <c r="J7">
        <v>64202.627999999997</v>
      </c>
      <c r="K7">
        <v>4545.6450000000004</v>
      </c>
      <c r="L7">
        <v>56.408999999999999</v>
      </c>
      <c r="M7">
        <v>543.00300000000004</v>
      </c>
      <c r="N7">
        <v>3832.5230000000001</v>
      </c>
      <c r="O7" s="4">
        <v>113.71</v>
      </c>
      <c r="P7">
        <v>1170.885</v>
      </c>
      <c r="Q7" s="4">
        <v>10306.264999999999</v>
      </c>
      <c r="R7" s="4">
        <f>SUM(S7:Z7)</f>
        <v>427491.66800000001</v>
      </c>
      <c r="S7">
        <v>271</v>
      </c>
      <c r="T7">
        <v>345.84040397000001</v>
      </c>
      <c r="U7">
        <v>54654.511945680046</v>
      </c>
      <c r="V7" s="4">
        <v>129175.45534000004</v>
      </c>
      <c r="W7">
        <v>6482</v>
      </c>
      <c r="X7">
        <v>16135.672596030001</v>
      </c>
      <c r="Y7">
        <v>98270.174054319912</v>
      </c>
      <c r="Z7" s="4">
        <v>122157.01366</v>
      </c>
      <c r="AA7">
        <v>3661153</v>
      </c>
      <c r="AB7">
        <v>50800.861000000004</v>
      </c>
      <c r="AC7">
        <v>1745353</v>
      </c>
      <c r="AD7">
        <v>1740918</v>
      </c>
      <c r="AE7">
        <v>4225</v>
      </c>
      <c r="AF7">
        <v>1.3219826649788473</v>
      </c>
      <c r="AG7">
        <v>5.284055968244318</v>
      </c>
      <c r="AH7">
        <v>0.44703691955225677</v>
      </c>
      <c r="AI7">
        <v>11503375.159</v>
      </c>
      <c r="AJ7">
        <v>106096</v>
      </c>
      <c r="AK7" s="4">
        <v>3.9970690298944782</v>
      </c>
      <c r="AL7">
        <v>152918.3759999999</v>
      </c>
      <c r="AM7">
        <v>89300.866999999984</v>
      </c>
      <c r="AN7">
        <v>8596.8929999999982</v>
      </c>
      <c r="AO7">
        <v>367.67</v>
      </c>
      <c r="AP7">
        <v>53194.064999999922</v>
      </c>
      <c r="AQ7" s="4">
        <v>1458.8809999999999</v>
      </c>
      <c r="AR7">
        <v>411600.17899999983</v>
      </c>
      <c r="AS7">
        <v>122156.917</v>
      </c>
      <c r="AT7">
        <v>98265.429999999978</v>
      </c>
      <c r="AU7" s="4">
        <v>7026.996000000001</v>
      </c>
      <c r="AV7">
        <v>129231.76199999994</v>
      </c>
      <c r="AW7" s="45">
        <v>54652.945999999924</v>
      </c>
      <c r="AX7" s="46">
        <v>266.12800000000004</v>
      </c>
      <c r="AY7" s="47">
        <v>0.51407152666568567</v>
      </c>
      <c r="AZ7" s="47">
        <v>0.35739946649708049</v>
      </c>
      <c r="BA7" s="48">
        <v>3.6490261237845406E-2</v>
      </c>
      <c r="BB7">
        <v>279211.03499999997</v>
      </c>
      <c r="BC7">
        <v>197310.31499999994</v>
      </c>
      <c r="BD7">
        <v>14352.82</v>
      </c>
      <c r="BE7">
        <v>13176</v>
      </c>
      <c r="BF7">
        <v>29369</v>
      </c>
      <c r="BG7">
        <v>22610.9</v>
      </c>
      <c r="BH7" s="4">
        <v>2392</v>
      </c>
    </row>
    <row r="8" spans="1:60" x14ac:dyDescent="0.35">
      <c r="A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3A12-1BAA-49E4-B02E-34C1996B3616}">
  <dimension ref="A1:BH7"/>
  <sheetViews>
    <sheetView zoomScale="80" zoomScaleNormal="80" workbookViewId="0">
      <selection activeCell="AC7" sqref="AC7:AE7"/>
    </sheetView>
  </sheetViews>
  <sheetFormatPr defaultColWidth="10.54296875" defaultRowHeight="14.5" x14ac:dyDescent="0.35"/>
  <cols>
    <col min="2" max="2" width="12.453125" customWidth="1"/>
    <col min="4" max="4" width="14.453125" customWidth="1"/>
    <col min="5" max="5" width="10.1796875" customWidth="1"/>
    <col min="6" max="6" width="10.453125" bestFit="1" customWidth="1"/>
    <col min="7" max="7" width="8.453125" bestFit="1" customWidth="1"/>
    <col min="8" max="8" width="7.81640625" bestFit="1" customWidth="1"/>
    <col min="9" max="9" width="12.54296875" customWidth="1"/>
    <col min="10" max="10" width="9.1796875" customWidth="1"/>
    <col min="11" max="11" width="13.1796875" customWidth="1"/>
    <col min="12" max="12" width="8" customWidth="1"/>
    <col min="13" max="13" width="9.1796875" bestFit="1" customWidth="1"/>
    <col min="14" max="14" width="9.81640625" bestFit="1" customWidth="1"/>
    <col min="15" max="15" width="8.81640625" bestFit="1" customWidth="1"/>
    <col min="16" max="16" width="18.81640625" customWidth="1"/>
    <col min="17" max="17" width="19.453125" customWidth="1"/>
    <col min="18" max="18" width="21.1796875" customWidth="1"/>
    <col min="19" max="19" width="16" bestFit="1" customWidth="1"/>
    <col min="20" max="22" width="11.81640625" bestFit="1" customWidth="1"/>
    <col min="23" max="23" width="16.1796875" customWidth="1"/>
    <col min="28" max="28" width="16.453125" customWidth="1"/>
    <col min="29" max="29" width="11.81640625" customWidth="1"/>
    <col min="30" max="30" width="11.54296875" customWidth="1"/>
    <col min="32" max="32" width="18.453125" customWidth="1"/>
    <col min="33" max="33" width="19.26953125" customWidth="1"/>
    <col min="34" max="34" width="14.81640625" customWidth="1"/>
    <col min="35" max="35" width="13.1796875" customWidth="1"/>
    <col min="36" max="36" width="22.81640625" customWidth="1"/>
    <col min="43" max="43" width="12.81640625" customWidth="1"/>
    <col min="57" max="57" width="13.453125" customWidth="1"/>
  </cols>
  <sheetData>
    <row r="1" spans="1:60" ht="15" thickBot="1" x14ac:dyDescent="0.4">
      <c r="A1" s="3"/>
      <c r="B1" s="23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/>
      <c r="S1" s="2" t="s">
        <v>56</v>
      </c>
      <c r="T1" s="15"/>
      <c r="U1" s="15"/>
      <c r="V1" s="15"/>
      <c r="W1" s="15"/>
      <c r="X1" s="15"/>
      <c r="Y1" s="15"/>
      <c r="Z1" s="20"/>
      <c r="AA1" s="21" t="s">
        <v>57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43" customFormat="1" x14ac:dyDescent="0.35">
      <c r="A2" s="24"/>
      <c r="B2" s="25" t="s">
        <v>58</v>
      </c>
      <c r="C2" s="26"/>
      <c r="D2" s="26"/>
      <c r="E2" s="26"/>
      <c r="F2" s="26"/>
      <c r="G2" s="26"/>
      <c r="H2" s="27"/>
      <c r="I2" s="28" t="s">
        <v>59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60</v>
      </c>
      <c r="T2" s="34"/>
      <c r="U2" s="34"/>
      <c r="V2" s="35"/>
      <c r="W2" s="36" t="s">
        <v>61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62</v>
      </c>
      <c r="AM2" s="40"/>
      <c r="AN2" s="40"/>
      <c r="AO2" s="40"/>
      <c r="AP2" s="40"/>
      <c r="AQ2" s="41"/>
      <c r="AR2" s="42" t="s">
        <v>63</v>
      </c>
      <c r="AS2" s="42"/>
      <c r="AT2" s="42"/>
      <c r="AU2" s="42"/>
      <c r="AV2" s="39" t="s">
        <v>60</v>
      </c>
      <c r="AW2" s="40"/>
      <c r="AX2" s="41"/>
      <c r="AY2" s="40" t="s">
        <v>166</v>
      </c>
      <c r="AZ2" s="40"/>
      <c r="BA2" s="40"/>
      <c r="BB2" s="39" t="s">
        <v>64</v>
      </c>
      <c r="BC2" s="40"/>
      <c r="BD2" s="40"/>
      <c r="BE2" s="40"/>
      <c r="BF2" s="40"/>
      <c r="BG2" s="40"/>
      <c r="BH2" s="41"/>
    </row>
    <row r="3" spans="1:60" ht="53.15" customHeight="1" x14ac:dyDescent="0.35">
      <c r="A3" s="6" t="s">
        <v>65</v>
      </c>
      <c r="B3" s="7" t="s">
        <v>66</v>
      </c>
      <c r="C3" s="7" t="s">
        <v>67</v>
      </c>
      <c r="D3" s="7" t="s">
        <v>68</v>
      </c>
      <c r="E3" s="7" t="s">
        <v>69</v>
      </c>
      <c r="F3" s="7" t="s">
        <v>70</v>
      </c>
      <c r="G3" s="7" t="s">
        <v>71</v>
      </c>
      <c r="H3" s="8" t="s">
        <v>72</v>
      </c>
      <c r="I3" s="7" t="s">
        <v>66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77</v>
      </c>
      <c r="O3" s="7" t="s">
        <v>78</v>
      </c>
      <c r="P3" s="9" t="s">
        <v>79</v>
      </c>
      <c r="Q3" s="8" t="s">
        <v>80</v>
      </c>
      <c r="R3" s="16" t="s">
        <v>81</v>
      </c>
      <c r="S3" s="11" t="s">
        <v>82</v>
      </c>
      <c r="T3" s="10" t="s">
        <v>83</v>
      </c>
      <c r="U3" s="10" t="s">
        <v>84</v>
      </c>
      <c r="V3" s="10" t="s">
        <v>85</v>
      </c>
      <c r="W3" s="11" t="s">
        <v>82</v>
      </c>
      <c r="X3" s="10" t="s">
        <v>83</v>
      </c>
      <c r="Y3" s="10" t="s">
        <v>84</v>
      </c>
      <c r="Z3" s="12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92</v>
      </c>
      <c r="AH3" s="13" t="s">
        <v>93</v>
      </c>
      <c r="AI3" s="13" t="s">
        <v>94</v>
      </c>
      <c r="AJ3" s="13" t="s">
        <v>95</v>
      </c>
      <c r="AK3" s="14" t="s">
        <v>38</v>
      </c>
      <c r="AL3" s="13" t="s">
        <v>96</v>
      </c>
      <c r="AM3" s="13" t="s">
        <v>97</v>
      </c>
      <c r="AN3" s="13" t="s">
        <v>98</v>
      </c>
      <c r="AO3" s="13" t="s">
        <v>99</v>
      </c>
      <c r="AP3" s="13" t="s">
        <v>100</v>
      </c>
      <c r="AQ3" s="14" t="s">
        <v>101</v>
      </c>
      <c r="AR3" s="13" t="s">
        <v>96</v>
      </c>
      <c r="AS3" s="13" t="s">
        <v>102</v>
      </c>
      <c r="AT3" s="13" t="s">
        <v>103</v>
      </c>
      <c r="AU3" s="14" t="s">
        <v>104</v>
      </c>
      <c r="AV3" s="13" t="s">
        <v>102</v>
      </c>
      <c r="AW3" s="13" t="s">
        <v>103</v>
      </c>
      <c r="AX3" s="14" t="s">
        <v>104</v>
      </c>
      <c r="AY3" s="44" t="s">
        <v>102</v>
      </c>
      <c r="AZ3" s="44" t="s">
        <v>103</v>
      </c>
      <c r="BA3" s="14" t="s">
        <v>104</v>
      </c>
      <c r="BB3" s="13" t="s">
        <v>105</v>
      </c>
      <c r="BC3" s="13" t="s">
        <v>106</v>
      </c>
      <c r="BD3" s="13" t="s">
        <v>107</v>
      </c>
      <c r="BE3" s="13" t="s">
        <v>51</v>
      </c>
      <c r="BF3" s="13" t="s">
        <v>108</v>
      </c>
      <c r="BG3" s="13" t="s">
        <v>53</v>
      </c>
      <c r="BH3" s="14" t="s">
        <v>109</v>
      </c>
    </row>
    <row r="4" spans="1:60" x14ac:dyDescent="0.35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50971.188999999998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0.35650642892083401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47">
        <v>0.44484729112638782</v>
      </c>
      <c r="AZ4" s="47">
        <v>0.22540931227858932</v>
      </c>
      <c r="BA4" s="48">
        <v>3.2562882480532067E-2</v>
      </c>
      <c r="BB4" s="1">
        <v>132904.44999999998</v>
      </c>
      <c r="BC4" s="1">
        <v>27099.530000000002</v>
      </c>
      <c r="BD4" s="1">
        <v>15515.32</v>
      </c>
      <c r="BE4" s="1">
        <v>15897.7</v>
      </c>
      <c r="BF4" s="1">
        <v>34157</v>
      </c>
      <c r="BG4" s="1">
        <v>37415.899999999994</v>
      </c>
      <c r="BH4" s="4">
        <v>2819</v>
      </c>
    </row>
    <row r="5" spans="1:60" x14ac:dyDescent="0.35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47">
        <v>0.46854979149344461</v>
      </c>
      <c r="AZ5" s="47">
        <v>0.27078912484748868</v>
      </c>
      <c r="BA5" s="48">
        <v>3.4570281461245002E-2</v>
      </c>
      <c r="BB5" s="1">
        <v>147897.17500000002</v>
      </c>
      <c r="BC5" s="1">
        <v>66438.255000000005</v>
      </c>
      <c r="BD5" s="1">
        <v>14319.320000000002</v>
      </c>
      <c r="BE5" s="1">
        <v>12406.7</v>
      </c>
      <c r="BF5" s="1">
        <v>30753</v>
      </c>
      <c r="BG5" s="1">
        <v>21632.9</v>
      </c>
      <c r="BH5" s="4">
        <v>2347</v>
      </c>
    </row>
    <row r="6" spans="1:60" x14ac:dyDescent="0.35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424346.12200219999</v>
      </c>
      <c r="S6" s="1">
        <v>271</v>
      </c>
      <c r="T6" s="1">
        <v>335.6148</v>
      </c>
      <c r="U6" s="1">
        <v>48138.719532200012</v>
      </c>
      <c r="V6" s="4">
        <v>122353.57090000001</v>
      </c>
      <c r="W6" s="1">
        <v>6768</v>
      </c>
      <c r="X6" s="1">
        <v>16005.6312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47">
        <v>0.49101803681255168</v>
      </c>
      <c r="AZ6" s="47">
        <v>0.3172438288591341</v>
      </c>
      <c r="BA6" s="48">
        <v>3.5933743544848989E-2</v>
      </c>
      <c r="BB6" s="1">
        <v>200944.78999999998</v>
      </c>
      <c r="BC6" s="1">
        <v>119671.37000000001</v>
      </c>
      <c r="BD6" s="1">
        <v>14308.820000000002</v>
      </c>
      <c r="BE6" s="1">
        <v>12947.7</v>
      </c>
      <c r="BF6" s="1">
        <v>30783</v>
      </c>
      <c r="BG6" s="1">
        <v>20852.900000000001</v>
      </c>
      <c r="BH6" s="4">
        <v>2381</v>
      </c>
    </row>
    <row r="7" spans="1:60" x14ac:dyDescent="0.35">
      <c r="A7" s="4">
        <v>2019</v>
      </c>
      <c r="B7">
        <v>69920.327000000005</v>
      </c>
      <c r="C7">
        <v>45647.277000000002</v>
      </c>
      <c r="D7">
        <v>24273.05</v>
      </c>
      <c r="E7">
        <v>244.63</v>
      </c>
      <c r="F7">
        <v>16007.679</v>
      </c>
      <c r="G7">
        <v>7707.9290000000001</v>
      </c>
      <c r="H7" s="4">
        <v>312.81200000000001</v>
      </c>
      <c r="I7">
        <v>68748.273000000001</v>
      </c>
      <c r="J7">
        <v>64202.627999999997</v>
      </c>
      <c r="K7">
        <v>4545.6450000000004</v>
      </c>
      <c r="L7">
        <v>56.408999999999999</v>
      </c>
      <c r="M7">
        <v>543.00300000000004</v>
      </c>
      <c r="N7">
        <v>3832.5230000000001</v>
      </c>
      <c r="O7" s="4">
        <v>113.71</v>
      </c>
      <c r="P7">
        <v>1170.885</v>
      </c>
      <c r="Q7" s="4">
        <v>10306.264999999999</v>
      </c>
      <c r="R7" s="4">
        <f>SUM(S7:Z7)</f>
        <v>427491.66800000001</v>
      </c>
      <c r="S7">
        <v>271</v>
      </c>
      <c r="T7">
        <v>345.84040397000001</v>
      </c>
      <c r="U7">
        <v>54654.511945680046</v>
      </c>
      <c r="V7" s="4">
        <v>129175.45534000004</v>
      </c>
      <c r="W7">
        <v>6482</v>
      </c>
      <c r="X7">
        <v>16135.672596030001</v>
      </c>
      <c r="Y7">
        <v>98270.174054319912</v>
      </c>
      <c r="Z7" s="4">
        <v>122157.01366</v>
      </c>
      <c r="AA7">
        <v>3661153</v>
      </c>
      <c r="AB7">
        <v>50800.861000000004</v>
      </c>
      <c r="AC7">
        <v>1745353</v>
      </c>
      <c r="AD7">
        <v>1740918</v>
      </c>
      <c r="AE7">
        <v>4225</v>
      </c>
      <c r="AF7">
        <v>1.3219826649788473</v>
      </c>
      <c r="AG7">
        <v>5.284055968244318</v>
      </c>
      <c r="AH7">
        <v>0.44703691955225677</v>
      </c>
      <c r="AI7">
        <v>11503375.159</v>
      </c>
      <c r="AJ7">
        <v>106096</v>
      </c>
      <c r="AK7" s="4">
        <v>3.9970690298944782</v>
      </c>
      <c r="AL7">
        <v>152918.3759999999</v>
      </c>
      <c r="AM7">
        <v>89300.866999999984</v>
      </c>
      <c r="AN7">
        <v>8596.8929999999982</v>
      </c>
      <c r="AO7">
        <v>367.67</v>
      </c>
      <c r="AP7">
        <v>53194.064999999922</v>
      </c>
      <c r="AQ7" s="4">
        <v>1458.8809999999999</v>
      </c>
      <c r="AR7">
        <v>411600.17899999983</v>
      </c>
      <c r="AS7">
        <v>122156.917</v>
      </c>
      <c r="AT7">
        <v>98265.429999999978</v>
      </c>
      <c r="AU7" s="4">
        <v>7026.996000000001</v>
      </c>
      <c r="AV7">
        <v>129231.76199999994</v>
      </c>
      <c r="AW7" s="45">
        <v>54652.945999999924</v>
      </c>
      <c r="AX7" s="46">
        <v>266.12800000000004</v>
      </c>
      <c r="AY7" s="47">
        <v>0.51407152666568567</v>
      </c>
      <c r="AZ7" s="47">
        <v>0.35739946649708049</v>
      </c>
      <c r="BA7" s="48">
        <v>3.6490261237845406E-2</v>
      </c>
      <c r="BB7">
        <v>279211.03499999997</v>
      </c>
      <c r="BC7">
        <v>197310.31499999994</v>
      </c>
      <c r="BD7">
        <v>14352.82</v>
      </c>
      <c r="BE7">
        <v>13176</v>
      </c>
      <c r="BF7">
        <v>29369</v>
      </c>
      <c r="BG7">
        <v>22610.9</v>
      </c>
      <c r="BH7" s="4">
        <v>2392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5108-0238-4CC9-8B4A-E9CCBAAE480F}">
  <dimension ref="A1:BH7"/>
  <sheetViews>
    <sheetView topLeftCell="AL1" zoomScale="80" zoomScaleNormal="80" workbookViewId="0">
      <selection activeCell="AD9" sqref="AD9"/>
    </sheetView>
  </sheetViews>
  <sheetFormatPr defaultRowHeight="14.5" x14ac:dyDescent="0.35"/>
  <cols>
    <col min="4" max="4" width="13.54296875" customWidth="1"/>
    <col min="11" max="11" width="13.453125" customWidth="1"/>
    <col min="16" max="16" width="9.81640625" customWidth="1"/>
    <col min="17" max="17" width="14.26953125" customWidth="1"/>
    <col min="27" max="27" width="10" customWidth="1"/>
    <col min="28" max="28" width="12.54296875" customWidth="1"/>
    <col min="30" max="30" width="15.1796875" customWidth="1"/>
    <col min="31" max="31" width="13.54296875" customWidth="1"/>
    <col min="32" max="32" width="17" customWidth="1"/>
    <col min="33" max="33" width="18" customWidth="1"/>
    <col min="35" max="35" width="14.54296875" customWidth="1"/>
    <col min="36" max="36" width="22.7265625" customWidth="1"/>
    <col min="42" max="42" width="9.81640625" customWidth="1"/>
    <col min="57" max="57" width="15" customWidth="1"/>
  </cols>
  <sheetData>
    <row r="1" spans="1:60" ht="15" thickBot="1" x14ac:dyDescent="0.4">
      <c r="A1" s="3"/>
      <c r="B1" s="23" t="s">
        <v>110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 t="s">
        <v>111</v>
      </c>
      <c r="S1" s="2"/>
      <c r="T1" s="15"/>
      <c r="U1" s="15"/>
      <c r="V1" s="15"/>
      <c r="W1" s="15"/>
      <c r="X1" s="15"/>
      <c r="Y1" s="15"/>
      <c r="Z1" s="20"/>
      <c r="AA1" s="21" t="s">
        <v>112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43" customFormat="1" x14ac:dyDescent="0.35">
      <c r="A2" s="24"/>
      <c r="B2" s="25" t="s">
        <v>113</v>
      </c>
      <c r="C2" s="26"/>
      <c r="D2" s="26"/>
      <c r="E2" s="26"/>
      <c r="F2" s="26"/>
      <c r="G2" s="26"/>
      <c r="H2" s="27"/>
      <c r="I2" s="28" t="s">
        <v>114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115</v>
      </c>
      <c r="T2" s="34"/>
      <c r="U2" s="34"/>
      <c r="V2" s="35"/>
      <c r="W2" s="36" t="s">
        <v>116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117</v>
      </c>
      <c r="AM2" s="40"/>
      <c r="AN2" s="40"/>
      <c r="AO2" s="40"/>
      <c r="AP2" s="40"/>
      <c r="AQ2" s="41"/>
      <c r="AR2" s="42" t="s">
        <v>116</v>
      </c>
      <c r="AS2" s="42"/>
      <c r="AT2" s="42"/>
      <c r="AU2" s="42"/>
      <c r="AV2" s="39" t="s">
        <v>115</v>
      </c>
      <c r="AW2" s="40"/>
      <c r="AX2" s="41"/>
      <c r="AY2" s="40" t="s">
        <v>164</v>
      </c>
      <c r="AZ2" s="40"/>
      <c r="BA2" s="40"/>
      <c r="BB2" s="39" t="s">
        <v>118</v>
      </c>
      <c r="BC2" s="40"/>
      <c r="BD2" s="40"/>
      <c r="BE2" s="40"/>
      <c r="BF2" s="40"/>
      <c r="BG2" s="40"/>
      <c r="BH2" s="41"/>
    </row>
    <row r="3" spans="1:60" ht="53.15" customHeight="1" x14ac:dyDescent="0.35">
      <c r="A3" s="6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8" t="s">
        <v>126</v>
      </c>
      <c r="I3" s="7" t="s">
        <v>120</v>
      </c>
      <c r="J3" s="7" t="s">
        <v>127</v>
      </c>
      <c r="K3" s="7" t="s">
        <v>128</v>
      </c>
      <c r="L3" s="7" t="s">
        <v>129</v>
      </c>
      <c r="M3" s="7" t="s">
        <v>130</v>
      </c>
      <c r="N3" s="7" t="s">
        <v>131</v>
      </c>
      <c r="O3" s="8" t="s">
        <v>132</v>
      </c>
      <c r="P3" s="9" t="s">
        <v>133</v>
      </c>
      <c r="Q3" s="8" t="s">
        <v>134</v>
      </c>
      <c r="R3" s="16" t="s">
        <v>135</v>
      </c>
      <c r="S3" s="11" t="s">
        <v>136</v>
      </c>
      <c r="T3" s="10" t="s">
        <v>137</v>
      </c>
      <c r="U3" s="10" t="s">
        <v>138</v>
      </c>
      <c r="V3" s="10" t="s">
        <v>139</v>
      </c>
      <c r="W3" s="11" t="s">
        <v>136</v>
      </c>
      <c r="X3" s="10" t="s">
        <v>137</v>
      </c>
      <c r="Y3" s="10" t="s">
        <v>138</v>
      </c>
      <c r="Z3" s="12" t="s">
        <v>139</v>
      </c>
      <c r="AA3" s="13" t="s">
        <v>140</v>
      </c>
      <c r="AB3" s="13" t="s">
        <v>141</v>
      </c>
      <c r="AC3" s="13" t="s">
        <v>142</v>
      </c>
      <c r="AD3" s="13" t="s">
        <v>143</v>
      </c>
      <c r="AE3" s="13" t="s">
        <v>144</v>
      </c>
      <c r="AF3" s="13" t="s">
        <v>145</v>
      </c>
      <c r="AG3" s="13" t="s">
        <v>146</v>
      </c>
      <c r="AH3" s="13" t="s">
        <v>147</v>
      </c>
      <c r="AI3" s="13" t="s">
        <v>148</v>
      </c>
      <c r="AJ3" s="13" t="s">
        <v>149</v>
      </c>
      <c r="AK3" s="14" t="s">
        <v>38</v>
      </c>
      <c r="AL3" s="13" t="s">
        <v>150</v>
      </c>
      <c r="AM3" s="13" t="s">
        <v>151</v>
      </c>
      <c r="AN3" s="13" t="s">
        <v>152</v>
      </c>
      <c r="AO3" s="13" t="s">
        <v>153</v>
      </c>
      <c r="AP3" s="13" t="s">
        <v>154</v>
      </c>
      <c r="AQ3" s="14" t="s">
        <v>155</v>
      </c>
      <c r="AR3" s="13" t="s">
        <v>156</v>
      </c>
      <c r="AS3" s="13" t="s">
        <v>157</v>
      </c>
      <c r="AT3" s="13" t="s">
        <v>158</v>
      </c>
      <c r="AU3" s="14" t="s">
        <v>159</v>
      </c>
      <c r="AV3" s="13" t="s">
        <v>157</v>
      </c>
      <c r="AW3" s="13" t="s">
        <v>158</v>
      </c>
      <c r="AX3" s="14" t="s">
        <v>159</v>
      </c>
      <c r="AY3" s="44" t="s">
        <v>157</v>
      </c>
      <c r="AZ3" s="44" t="s">
        <v>158</v>
      </c>
      <c r="BA3" s="14" t="s">
        <v>159</v>
      </c>
      <c r="BB3" s="13" t="s">
        <v>150</v>
      </c>
      <c r="BC3" s="13" t="s">
        <v>160</v>
      </c>
      <c r="BD3" s="13" t="s">
        <v>161</v>
      </c>
      <c r="BE3" s="13" t="s">
        <v>51</v>
      </c>
      <c r="BF3" s="13" t="s">
        <v>162</v>
      </c>
      <c r="BG3" s="13" t="s">
        <v>53</v>
      </c>
      <c r="BH3" s="14" t="s">
        <v>163</v>
      </c>
    </row>
    <row r="4" spans="1:60" x14ac:dyDescent="0.35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50971.188999999977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0.35650642892083395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47">
        <v>0.44484729112638782</v>
      </c>
      <c r="AZ4" s="47">
        <v>0.22540931227858932</v>
      </c>
      <c r="BA4" s="48">
        <v>3.2562882480532067E-2</v>
      </c>
      <c r="BB4" s="1">
        <v>132904.44999999998</v>
      </c>
      <c r="BC4" s="1">
        <v>27099.530000000002</v>
      </c>
      <c r="BD4" s="1">
        <v>15515.32</v>
      </c>
      <c r="BE4" s="1">
        <v>15897.7</v>
      </c>
      <c r="BF4" s="1">
        <v>34157</v>
      </c>
      <c r="BG4" s="1">
        <v>37415.899999999994</v>
      </c>
      <c r="BH4" s="4">
        <v>2819</v>
      </c>
    </row>
    <row r="5" spans="1:60" x14ac:dyDescent="0.35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47">
        <v>0.46854979149344461</v>
      </c>
      <c r="AZ5" s="47">
        <v>0.27078912484748868</v>
      </c>
      <c r="BA5" s="48">
        <v>3.4570281461245002E-2</v>
      </c>
      <c r="BB5" s="1">
        <v>147897.17500000002</v>
      </c>
      <c r="BC5" s="1">
        <v>66438.255000000005</v>
      </c>
      <c r="BD5" s="1">
        <v>14319.320000000002</v>
      </c>
      <c r="BE5" s="1">
        <v>12406.7</v>
      </c>
      <c r="BF5" s="1">
        <v>30753</v>
      </c>
      <c r="BG5" s="1">
        <v>21632.9</v>
      </c>
      <c r="BH5" s="4">
        <v>2347</v>
      </c>
    </row>
    <row r="6" spans="1:60" x14ac:dyDescent="0.35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424346.12200219999</v>
      </c>
      <c r="S6" s="1">
        <v>271</v>
      </c>
      <c r="T6" s="1">
        <v>335.6148</v>
      </c>
      <c r="U6" s="1">
        <v>48138.719532200012</v>
      </c>
      <c r="V6" s="4">
        <v>122353.57090000001</v>
      </c>
      <c r="W6" s="1">
        <v>6768</v>
      </c>
      <c r="X6" s="1">
        <v>16005.6312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47">
        <v>0.49101803681255168</v>
      </c>
      <c r="AZ6" s="47">
        <v>0.3172438288591341</v>
      </c>
      <c r="BA6" s="48">
        <v>3.5933743544848989E-2</v>
      </c>
      <c r="BB6" s="1">
        <v>200944.78999999998</v>
      </c>
      <c r="BC6" s="1">
        <v>119671.37000000001</v>
      </c>
      <c r="BD6" s="1">
        <v>14308.820000000002</v>
      </c>
      <c r="BE6" s="1">
        <v>12947.7</v>
      </c>
      <c r="BF6" s="1">
        <v>30783</v>
      </c>
      <c r="BG6" s="1">
        <v>20852.900000000001</v>
      </c>
      <c r="BH6" s="4">
        <v>2381</v>
      </c>
    </row>
    <row r="7" spans="1:60" x14ac:dyDescent="0.35">
      <c r="A7" s="4">
        <v>2019</v>
      </c>
      <c r="B7">
        <v>69920.327000000005</v>
      </c>
      <c r="C7">
        <v>45647.277000000002</v>
      </c>
      <c r="D7">
        <v>24273.05</v>
      </c>
      <c r="E7">
        <v>244.63</v>
      </c>
      <c r="F7">
        <v>16007.679</v>
      </c>
      <c r="G7">
        <v>7707.9290000000001</v>
      </c>
      <c r="H7" s="4">
        <v>312.81200000000001</v>
      </c>
      <c r="I7">
        <v>68748.273000000001</v>
      </c>
      <c r="J7">
        <v>64202.627999999997</v>
      </c>
      <c r="K7">
        <v>4545.6450000000004</v>
      </c>
      <c r="L7">
        <v>56.408999999999999</v>
      </c>
      <c r="M7">
        <v>543.00300000000004</v>
      </c>
      <c r="N7">
        <v>3832.5230000000001</v>
      </c>
      <c r="O7" s="4">
        <v>113.71</v>
      </c>
      <c r="P7">
        <v>1170.885</v>
      </c>
      <c r="Q7" s="4">
        <v>10306.264999999999</v>
      </c>
      <c r="R7" s="4">
        <f>SUM(S7:Z7)</f>
        <v>427491.66800000001</v>
      </c>
      <c r="S7">
        <v>271</v>
      </c>
      <c r="T7">
        <v>345.84040397000001</v>
      </c>
      <c r="U7">
        <v>54654.511945680046</v>
      </c>
      <c r="V7" s="4">
        <v>129175.45534000004</v>
      </c>
      <c r="W7">
        <v>6482</v>
      </c>
      <c r="X7">
        <v>16135.672596030001</v>
      </c>
      <c r="Y7">
        <v>98270.174054319912</v>
      </c>
      <c r="Z7" s="4">
        <v>122157.01366</v>
      </c>
      <c r="AA7">
        <v>3661153</v>
      </c>
      <c r="AB7">
        <v>50800.861000000004</v>
      </c>
      <c r="AC7">
        <v>1745353</v>
      </c>
      <c r="AD7">
        <v>1740918</v>
      </c>
      <c r="AE7">
        <v>4225</v>
      </c>
      <c r="AF7">
        <v>1.3219826649788473</v>
      </c>
      <c r="AG7">
        <v>5.284055968244318</v>
      </c>
      <c r="AH7">
        <v>0.44703691955225677</v>
      </c>
      <c r="AI7">
        <v>11503375.159</v>
      </c>
      <c r="AJ7">
        <v>106096</v>
      </c>
      <c r="AK7" s="4">
        <v>3.9970690298944782</v>
      </c>
      <c r="AL7">
        <v>152918.3759999999</v>
      </c>
      <c r="AM7">
        <v>89300.866999999984</v>
      </c>
      <c r="AN7">
        <v>8596.8929999999982</v>
      </c>
      <c r="AO7">
        <v>367.67</v>
      </c>
      <c r="AP7">
        <v>53194.064999999922</v>
      </c>
      <c r="AQ7" s="4">
        <v>1458.8809999999999</v>
      </c>
      <c r="AR7">
        <v>411600.17899999983</v>
      </c>
      <c r="AS7">
        <v>122156.917</v>
      </c>
      <c r="AT7">
        <v>98265.429999999978</v>
      </c>
      <c r="AU7" s="4">
        <v>7026.996000000001</v>
      </c>
      <c r="AV7">
        <v>129231.76199999994</v>
      </c>
      <c r="AW7" s="45">
        <v>54652.945999999924</v>
      </c>
      <c r="AX7" s="46">
        <v>266.12800000000004</v>
      </c>
      <c r="AY7" s="47">
        <v>0.51407152666568567</v>
      </c>
      <c r="AZ7" s="47">
        <v>0.35739946649708049</v>
      </c>
      <c r="BA7" s="48">
        <v>3.6490261237845406E-2</v>
      </c>
      <c r="BB7">
        <v>279211.03499999997</v>
      </c>
      <c r="BC7">
        <v>197310.31499999994</v>
      </c>
      <c r="BD7">
        <v>14352.82</v>
      </c>
      <c r="BE7">
        <v>13176</v>
      </c>
      <c r="BF7">
        <v>29369</v>
      </c>
      <c r="BG7">
        <v>22610.9</v>
      </c>
      <c r="BH7" s="4">
        <v>2392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8D545B624AB244A21D45171E99030B" ma:contentTypeVersion="13" ma:contentTypeDescription="Luo uusi asiakirja." ma:contentTypeScope="" ma:versionID="a5468aaaa351fdce15b9e702b6ec07dc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99c1ba925da204150bcda2c582caa637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Kuittauksen tila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0FD5E-E6B4-4792-86F1-17440E9FCF5F}">
  <ds:schemaRefs>
    <ds:schemaRef ds:uri="http://purl.org/dc/terms/"/>
    <ds:schemaRef ds:uri="http://schemas.openxmlformats.org/package/2006/metadata/core-properties"/>
    <ds:schemaRef ds:uri="f298ac1c-8781-457c-836a-c94febb0efd7"/>
    <ds:schemaRef ds:uri="http://schemas.microsoft.com/office/2006/documentManagement/types"/>
    <ds:schemaRef ds:uri="492ee864-9a00-4053-8292-33da4057805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13B8C1-06F4-4027-BA09-23FA39F2C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7CA07-3BF8-4271-A584-7FB0DE62D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8ac1c-8781-457c-836a-c94febb0efd7"/>
    <ds:schemaRef ds:uri="492ee864-9a00-4053-8292-33da405780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Tilastoja</vt:lpstr>
      <vt:lpstr>Statistisk</vt:lpstr>
      <vt:lpstr>Statistics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Joonas (Energia)</dc:creator>
  <cp:keywords/>
  <dc:description/>
  <cp:lastModifiedBy>Kari Joonas (Energia)</cp:lastModifiedBy>
  <cp:revision/>
  <dcterms:created xsi:type="dcterms:W3CDTF">2015-06-05T18:17:20Z</dcterms:created>
  <dcterms:modified xsi:type="dcterms:W3CDTF">2020-11-13T09:44:28Z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</Properties>
</file>