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3119821\Downloads\"/>
    </mc:Choice>
  </mc:AlternateContent>
  <xr:revisionPtr revIDLastSave="0" documentId="13_ncr:1_{57FDAE16-2D5E-450B-BEFB-AD3810EABDBD}" xr6:coauthVersionLast="47" xr6:coauthVersionMax="47" xr10:uidLastSave="{00000000-0000-0000-0000-000000000000}"/>
  <bookViews>
    <workbookView xWindow="-27960" yWindow="660" windowWidth="15750" windowHeight="11115" activeTab="2" xr2:uid="{00000000-000D-0000-FFFF-FFFF00000000}"/>
  </bookViews>
  <sheets>
    <sheet name="Tilastoja" sheetId="2" r:id="rId1"/>
    <sheet name="Statistisk" sheetId="4" r:id="rId2"/>
    <sheet name="Statistic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2" i="5" l="1"/>
  <c r="R12" i="4"/>
  <c r="R12" i="2"/>
  <c r="R9" i="2"/>
  <c r="R11" i="5" l="1"/>
  <c r="R11" i="4"/>
  <c r="R11" i="2" l="1"/>
  <c r="R10" i="2"/>
  <c r="R10" i="4" s="1"/>
  <c r="R10" i="5" l="1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O4" i="4"/>
  <c r="P4" i="4"/>
  <c r="Q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O5" i="4"/>
  <c r="P5" i="4"/>
  <c r="Q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O6" i="4"/>
  <c r="P6" i="4"/>
  <c r="Q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O7" i="4"/>
  <c r="P7" i="4"/>
  <c r="Q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O8" i="4"/>
  <c r="P8" i="4"/>
  <c r="Q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C4" i="4"/>
  <c r="D4" i="4"/>
  <c r="E4" i="4"/>
  <c r="F4" i="4"/>
  <c r="G4" i="4"/>
  <c r="H4" i="4"/>
  <c r="I4" i="4"/>
  <c r="J4" i="4"/>
  <c r="K4" i="4"/>
  <c r="L4" i="4"/>
  <c r="M4" i="4"/>
  <c r="N4" i="4"/>
  <c r="C5" i="4"/>
  <c r="D5" i="4"/>
  <c r="E5" i="4"/>
  <c r="F5" i="4"/>
  <c r="G5" i="4"/>
  <c r="H5" i="4"/>
  <c r="I5" i="4"/>
  <c r="J5" i="4"/>
  <c r="K5" i="4"/>
  <c r="L5" i="4"/>
  <c r="M5" i="4"/>
  <c r="N5" i="4"/>
  <c r="C6" i="4"/>
  <c r="D6" i="4"/>
  <c r="E6" i="4"/>
  <c r="F6" i="4"/>
  <c r="G6" i="4"/>
  <c r="H6" i="4"/>
  <c r="I6" i="4"/>
  <c r="J6" i="4"/>
  <c r="K6" i="4"/>
  <c r="L6" i="4"/>
  <c r="M6" i="4"/>
  <c r="N6" i="4"/>
  <c r="C7" i="4"/>
  <c r="D7" i="4"/>
  <c r="E7" i="4"/>
  <c r="F7" i="4"/>
  <c r="G7" i="4"/>
  <c r="H7" i="4"/>
  <c r="I7" i="4"/>
  <c r="J7" i="4"/>
  <c r="K7" i="4"/>
  <c r="L7" i="4"/>
  <c r="M7" i="4"/>
  <c r="N7" i="4"/>
  <c r="C8" i="4"/>
  <c r="D8" i="4"/>
  <c r="E8" i="4"/>
  <c r="F8" i="4"/>
  <c r="G8" i="4"/>
  <c r="H8" i="4"/>
  <c r="I8" i="4"/>
  <c r="J8" i="4"/>
  <c r="K8" i="4"/>
  <c r="L8" i="4"/>
  <c r="M8" i="4"/>
  <c r="N8" i="4"/>
  <c r="C9" i="4"/>
  <c r="D9" i="4"/>
  <c r="E9" i="4"/>
  <c r="F9" i="4"/>
  <c r="G9" i="4"/>
  <c r="H9" i="4"/>
  <c r="I9" i="4"/>
  <c r="J9" i="4"/>
  <c r="K9" i="4"/>
  <c r="L9" i="4"/>
  <c r="M9" i="4"/>
  <c r="N9" i="4"/>
  <c r="B5" i="4"/>
  <c r="B6" i="4"/>
  <c r="B7" i="4"/>
  <c r="B8" i="4"/>
  <c r="B9" i="4"/>
  <c r="B4" i="4"/>
  <c r="A1" i="5"/>
  <c r="A1" i="4"/>
  <c r="R9" i="4"/>
  <c r="R9" i="5" l="1"/>
  <c r="R8" i="2"/>
  <c r="R8" i="4" l="1"/>
  <c r="R8" i="5"/>
  <c r="R7" i="2"/>
  <c r="R7" i="4" l="1"/>
  <c r="R7" i="5"/>
  <c r="R6" i="2"/>
  <c r="R5" i="2"/>
  <c r="R4" i="2"/>
  <c r="R5" i="5" l="1"/>
  <c r="R5" i="4"/>
  <c r="R4" i="5"/>
  <c r="R4" i="4"/>
  <c r="R6" i="5"/>
  <c r="R6" i="4"/>
</calcChain>
</file>

<file path=xl/sharedStrings.xml><?xml version="1.0" encoding="utf-8"?>
<sst xmlns="http://schemas.openxmlformats.org/spreadsheetml/2006/main" count="216" uniqueCount="167">
  <si>
    <t>Kantaverkko</t>
  </si>
  <si>
    <t>Kaikki verkot</t>
  </si>
  <si>
    <t>Jakeluverkko</t>
  </si>
  <si>
    <t>Verkkoon vastaanotettu sähköenergia, GWh</t>
  </si>
  <si>
    <t>Verkosta luovutettu sähköenergia, GWh</t>
  </si>
  <si>
    <t>Maakaapeli (km)</t>
  </si>
  <si>
    <t>Ilmajohto (km)</t>
  </si>
  <si>
    <t>Keskijänniteverkko</t>
  </si>
  <si>
    <t>Pientuotanto kW (nimellisteholtaan alle 1 MW tuotantoyksiköt)</t>
  </si>
  <si>
    <t>Vuosi</t>
  </si>
  <si>
    <t>Yhteensä, GWh</t>
  </si>
  <si>
    <t>Maan sisäiset liityntäpisteet, GWh</t>
  </si>
  <si>
    <t>Ulkomaanyhteydet, GWh</t>
  </si>
  <si>
    <t>Norjasta, GWh</t>
  </si>
  <si>
    <t>Ruotsista, GWh</t>
  </si>
  <si>
    <t>Venäjältä, GWh</t>
  </si>
  <si>
    <t>Virosta, GWh</t>
  </si>
  <si>
    <t>Norjaan, GWh</t>
  </si>
  <si>
    <t>Ruotsiin, GWh</t>
  </si>
  <si>
    <t>Venäjälle, GWh</t>
  </si>
  <si>
    <t>Viroon, GWh</t>
  </si>
  <si>
    <t>Siirtohäviöt, GWh</t>
  </si>
  <si>
    <t>Suurin verkosta luovutettu tuntikeskiteho, MWh/h</t>
  </si>
  <si>
    <t>Verkkopituus (km)</t>
  </si>
  <si>
    <t>Siirto (220-400 kV)</t>
  </si>
  <si>
    <t>SJ (110 kV)</t>
  </si>
  <si>
    <t>KJ (1-70 kV)</t>
  </si>
  <si>
    <t>PJ (0,4-1 kV)</t>
  </si>
  <si>
    <t>Asiakkaita</t>
  </si>
  <si>
    <t>Luovutettu energia, GWh</t>
  </si>
  <si>
    <t>Liittymien määrä</t>
  </si>
  <si>
    <t>PJ-verkon liittymiä</t>
  </si>
  <si>
    <t>KJ-verkon liittymiä</t>
  </si>
  <si>
    <t>keskimääräinen keskeytysaika asiakkaalla [h/a]</t>
  </si>
  <si>
    <t>keskimääräinen keskeytysmäärä asiakkaalla [kpl/a]</t>
  </si>
  <si>
    <t>Kaikkien verkkojen kaapelointiaste</t>
  </si>
  <si>
    <t>Maksetut vakiokorvaukset [€]</t>
  </si>
  <si>
    <t>Vakiokorvauksia saaneiden määrä [kpl]</t>
  </si>
  <si>
    <t>CAIDI</t>
  </si>
  <si>
    <t>Yhteensä</t>
  </si>
  <si>
    <t>Avojohto</t>
  </si>
  <si>
    <t>Päällystetty avojohto</t>
  </si>
  <si>
    <t>Ilmakaapeli</t>
  </si>
  <si>
    <t>maakaapeli</t>
  </si>
  <si>
    <t>vesistökaapeli</t>
  </si>
  <si>
    <t>Verkostopituus yhteensä</t>
  </si>
  <si>
    <t>PJ</t>
  </si>
  <si>
    <t>KJ</t>
  </si>
  <si>
    <t>SJ</t>
  </si>
  <si>
    <t>Aurinko</t>
  </si>
  <si>
    <t>Tuuli</t>
  </si>
  <si>
    <t>Bio</t>
  </si>
  <si>
    <t>Vesi</t>
  </si>
  <si>
    <t>Diesel</t>
  </si>
  <si>
    <t>Muut</t>
  </si>
  <si>
    <t>Stamnät</t>
  </si>
  <si>
    <t>Alla näten</t>
  </si>
  <si>
    <t>Distributionsnät</t>
  </si>
  <si>
    <t>Elenergi som mottagits i nätet, GWh</t>
  </si>
  <si>
    <t xml:space="preserve"> Elenergi som överlåtits från nätet, GWh</t>
  </si>
  <si>
    <t>Jordkabel (km)</t>
  </si>
  <si>
    <t>Luftledningar (km)</t>
  </si>
  <si>
    <t>Mellanspänningsnät</t>
  </si>
  <si>
    <t>Luftledning (km)</t>
  </si>
  <si>
    <t>Småskalig produktion, kW (Produktionsenheter som har en nominell effekt mindre än 1 MW)</t>
  </si>
  <si>
    <t>År</t>
  </si>
  <si>
    <t>Tillsammans, GWh</t>
  </si>
  <si>
    <t>Från Finland, GWh</t>
  </si>
  <si>
    <t>Tillsammans från utomlands, GWh</t>
  </si>
  <si>
    <t>Från Norge, GWh</t>
  </si>
  <si>
    <t>Från Sverige, GWh</t>
  </si>
  <si>
    <t>Från Ryssland, GWh</t>
  </si>
  <si>
    <t>Från Estland, GWh</t>
  </si>
  <si>
    <t>Till Finland, GWh</t>
  </si>
  <si>
    <t>Tillsammans till utomlands, GWh</t>
  </si>
  <si>
    <t>Till Norge, GWh</t>
  </si>
  <si>
    <t>Till Sverige, GWh</t>
  </si>
  <si>
    <t>Till Ryssland, GWh</t>
  </si>
  <si>
    <t>Till Estland, GWh</t>
  </si>
  <si>
    <t>Överföringsförluster, GWh</t>
  </si>
  <si>
    <t>Största mottagna medeleffekt per timme, MWh/h</t>
  </si>
  <si>
    <t>Nätlängd (km)</t>
  </si>
  <si>
    <t>Överföringsnät (220-400 kV)</t>
  </si>
  <si>
    <t>HS (110 kV)</t>
  </si>
  <si>
    <t>MS (1-70 kV)</t>
  </si>
  <si>
    <t>LS (0,4-1 kV)</t>
  </si>
  <si>
    <t>Kunder</t>
  </si>
  <si>
    <t>Energi som överförts till kunder, GWh</t>
  </si>
  <si>
    <t>Anslutningar tillsammans</t>
  </si>
  <si>
    <t>Anslutningar i LS-nätet</t>
  </si>
  <si>
    <t>Anslutningar i MS-nätet</t>
  </si>
  <si>
    <t>Kunder genomsnittlig avbrottstid [h/a]</t>
  </si>
  <si>
    <t>Kunder genomsnittlig avbrott antal [st/a]</t>
  </si>
  <si>
    <t>Alla nätets jordkablingsgrad</t>
  </si>
  <si>
    <t>Standardersättningsbeloppet [€]</t>
  </si>
  <si>
    <t>Antalet kunder som har fått standardersättningar [st]</t>
  </si>
  <si>
    <t>Nätlängd tillsammans</t>
  </si>
  <si>
    <t>Luftledning</t>
  </si>
  <si>
    <t>Belagd friledning</t>
  </si>
  <si>
    <t>Luftkabel</t>
  </si>
  <si>
    <t>Jordkabel</t>
  </si>
  <si>
    <t>Sjökabel</t>
  </si>
  <si>
    <t>LS</t>
  </si>
  <si>
    <t>MS</t>
  </si>
  <si>
    <t>HS</t>
  </si>
  <si>
    <t>Tilsammans</t>
  </si>
  <si>
    <t>Sol</t>
  </si>
  <si>
    <t>Vind</t>
  </si>
  <si>
    <t>Vatten</t>
  </si>
  <si>
    <t>Övriga</t>
  </si>
  <si>
    <t>Transmission network</t>
  </si>
  <si>
    <t>All networks</t>
  </si>
  <si>
    <t>Distribution network</t>
  </si>
  <si>
    <t>Network's received electrical energy, GWh</t>
  </si>
  <si>
    <t>Network's distributed electrical energy, GWh</t>
  </si>
  <si>
    <t>Earth cables (km)</t>
  </si>
  <si>
    <t>Overheadlines (km)</t>
  </si>
  <si>
    <t>Medium voltage network</t>
  </si>
  <si>
    <t>Small scale production, kW (Production units with nominal power under 1 MW )</t>
  </si>
  <si>
    <t>Year</t>
  </si>
  <si>
    <t>Total sum, GWh</t>
  </si>
  <si>
    <t>From Finland, GWh</t>
  </si>
  <si>
    <t>Total sum from foreign countries, GWh</t>
  </si>
  <si>
    <t>From Norway, GWh</t>
  </si>
  <si>
    <t>From Sweden, GWh</t>
  </si>
  <si>
    <t>From Russia, GWh</t>
  </si>
  <si>
    <t>From Estonia, GWh</t>
  </si>
  <si>
    <t>To Finland, GWh</t>
  </si>
  <si>
    <t>Total sum to foreign countries, GWh</t>
  </si>
  <si>
    <t>To Norway, GWh</t>
  </si>
  <si>
    <t>To Sweden, GWh</t>
  </si>
  <si>
    <t>To Russia, GWh</t>
  </si>
  <si>
    <t>To Estonia, GWh</t>
  </si>
  <si>
    <t>Transmission losses, GWh</t>
  </si>
  <si>
    <t>Highest hourly avarage power, MWh/h</t>
  </si>
  <si>
    <t>Network length (km)</t>
  </si>
  <si>
    <t>Transmission (220-400 kV)</t>
  </si>
  <si>
    <t>HV (110 kV)</t>
  </si>
  <si>
    <t>MV (1-70 kV)</t>
  </si>
  <si>
    <t>LV (0,4-1 kV)</t>
  </si>
  <si>
    <t>Customers</t>
  </si>
  <si>
    <t>Distributed energy, GWh</t>
  </si>
  <si>
    <t>Connection points</t>
  </si>
  <si>
    <t>LV-connection points</t>
  </si>
  <si>
    <t>MV-connection points</t>
  </si>
  <si>
    <t>Average customer interruption time in a year [h/a]</t>
  </si>
  <si>
    <t>Average customer interruption count in a year [pcs/a]</t>
  </si>
  <si>
    <t>Network cabling</t>
  </si>
  <si>
    <t>Paid standard compensations [€]</t>
  </si>
  <si>
    <t>Number of customers that received standard compensations [pcs]</t>
  </si>
  <si>
    <t>Total sum</t>
  </si>
  <si>
    <t>Overheadlines</t>
  </si>
  <si>
    <t>Covered overheadlines</t>
  </si>
  <si>
    <t>Air cable</t>
  </si>
  <si>
    <t>Earth cable</t>
  </si>
  <si>
    <t>Water cable</t>
  </si>
  <si>
    <t>Network length</t>
  </si>
  <si>
    <t>LV</t>
  </si>
  <si>
    <t>MV</t>
  </si>
  <si>
    <t>HV</t>
  </si>
  <si>
    <t>Solar</t>
  </si>
  <si>
    <t>Wind</t>
  </si>
  <si>
    <t>Water</t>
  </si>
  <si>
    <t>Others</t>
  </si>
  <si>
    <t>Cabling percentage (%)</t>
  </si>
  <si>
    <t>Kaapelointiaste (%)</t>
  </si>
  <si>
    <t>Jordkablingsgrad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</si>
</sst>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\ %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CE1E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57676F"/>
      </top>
      <bottom style="thin">
        <color rgb="FF57676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" fontId="1" fillId="2" borderId="1">
      <alignment vertical="top"/>
      <protection locked="0"/>
    </xf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0" fillId="4" borderId="0" xfId="0" applyFill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0" fillId="4" borderId="11" xfId="0" applyFill="1" applyBorder="1" applyAlignment="1">
      <alignment horizontal="center" vertical="center" wrapText="1"/>
    </xf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4" borderId="6" xfId="0" applyFont="1" applyFill="1" applyBorder="1" applyAlignment="1"/>
    <xf numFmtId="0" fontId="2" fillId="5" borderId="5" xfId="0" applyFont="1" applyFill="1" applyBorder="1" applyAlignment="1"/>
    <xf numFmtId="0" fontId="2" fillId="5" borderId="6" xfId="0" applyFont="1" applyFill="1" applyBorder="1" applyAlignment="1"/>
    <xf numFmtId="0" fontId="2" fillId="3" borderId="4" xfId="0" applyFont="1" applyFill="1" applyBorder="1" applyAlignment="1">
      <alignment horizontal="left" vertical="center"/>
    </xf>
    <xf numFmtId="0" fontId="3" fillId="0" borderId="2" xfId="0" applyFont="1" applyBorder="1"/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/>
    <xf numFmtId="0" fontId="3" fillId="3" borderId="10" xfId="0" applyFont="1" applyFill="1" applyBorder="1" applyAlignme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/>
    <xf numFmtId="0" fontId="3" fillId="3" borderId="7" xfId="0" applyFont="1" applyFill="1" applyBorder="1"/>
    <xf numFmtId="0" fontId="3" fillId="3" borderId="2" xfId="0" applyFont="1" applyFill="1" applyBorder="1"/>
    <xf numFmtId="0" fontId="3" fillId="4" borderId="9" xfId="0" applyFont="1" applyFill="1" applyBorder="1"/>
    <xf numFmtId="0" fontId="3" fillId="4" borderId="7" xfId="0" applyFont="1" applyFill="1" applyBorder="1" applyAlignment="1"/>
    <xf numFmtId="0" fontId="3" fillId="4" borderId="8" xfId="0" applyFont="1" applyFill="1" applyBorder="1" applyAlignment="1"/>
    <xf numFmtId="0" fontId="3" fillId="4" borderId="10" xfId="0" applyFont="1" applyFill="1" applyBorder="1" applyAlignment="1"/>
    <xf numFmtId="0" fontId="3" fillId="4" borderId="0" xfId="0" applyFont="1" applyFill="1" applyBorder="1" applyAlignment="1"/>
    <xf numFmtId="0" fontId="3" fillId="4" borderId="2" xfId="0" applyFont="1" applyFill="1" applyBorder="1" applyAlignment="1"/>
    <xf numFmtId="0" fontId="3" fillId="5" borderId="0" xfId="0" applyFont="1" applyFill="1" applyBorder="1"/>
    <xf numFmtId="0" fontId="3" fillId="5" borderId="7" xfId="0" applyFont="1" applyFill="1" applyBorder="1" applyAlignment="1"/>
    <xf numFmtId="0" fontId="3" fillId="5" borderId="8" xfId="0" applyFont="1" applyFill="1" applyBorder="1" applyAlignment="1"/>
    <xf numFmtId="0" fontId="3" fillId="5" borderId="10" xfId="0" applyFont="1" applyFill="1" applyBorder="1" applyAlignment="1"/>
    <xf numFmtId="0" fontId="3" fillId="5" borderId="0" xfId="0" applyFont="1" applyFill="1" applyBorder="1" applyAlignment="1"/>
    <xf numFmtId="0" fontId="3" fillId="0" borderId="0" xfId="0" applyFont="1"/>
    <xf numFmtId="0" fontId="0" fillId="5" borderId="0" xfId="0" applyFill="1" applyBorder="1" applyAlignment="1">
      <alignment horizontal="center" vertical="center" wrapText="1"/>
    </xf>
    <xf numFmtId="164" fontId="0" fillId="0" borderId="0" xfId="2" applyNumberFormat="1" applyFont="1"/>
    <xf numFmtId="164" fontId="0" fillId="0" borderId="2" xfId="2" applyNumberFormat="1" applyFont="1" applyBorder="1"/>
    <xf numFmtId="0" fontId="0" fillId="5" borderId="6" xfId="0" applyFill="1" applyBorder="1"/>
    <xf numFmtId="0" fontId="0" fillId="5" borderId="5" xfId="0" applyFill="1" applyBorder="1"/>
    <xf numFmtId="0" fontId="0" fillId="5" borderId="0" xfId="0" applyFill="1" applyBorder="1" applyAlignment="1">
      <alignment horizontal="left" vertical="center"/>
    </xf>
    <xf numFmtId="14" fontId="2" fillId="0" borderId="2" xfId="0" applyNumberFormat="1" applyFont="1" applyBorder="1"/>
    <xf numFmtId="43" fontId="0" fillId="0" borderId="0" xfId="3" applyFont="1" applyBorder="1"/>
    <xf numFmtId="43" fontId="0" fillId="0" borderId="2" xfId="3" applyFont="1" applyBorder="1"/>
    <xf numFmtId="43" fontId="0" fillId="0" borderId="0" xfId="3" applyFont="1"/>
    <xf numFmtId="43" fontId="0" fillId="0" borderId="3" xfId="3" applyFont="1" applyBorder="1"/>
    <xf numFmtId="43" fontId="0" fillId="0" borderId="11" xfId="3" applyFont="1" applyBorder="1"/>
    <xf numFmtId="165" fontId="0" fillId="0" borderId="0" xfId="3" applyNumberFormat="1" applyFont="1" applyBorder="1"/>
    <xf numFmtId="165" fontId="0" fillId="0" borderId="2" xfId="3" applyNumberFormat="1" applyFont="1" applyBorder="1"/>
    <xf numFmtId="165" fontId="0" fillId="0" borderId="0" xfId="3" applyNumberFormat="1" applyFont="1"/>
    <xf numFmtId="0" fontId="0" fillId="0" borderId="2" xfId="0" applyFill="1" applyBorder="1"/>
  </cellXfs>
  <cellStyles count="4">
    <cellStyle name="CEER Eingabefeld Zahl" xfId="1" xr:uid="{43AE4FD4-20F0-4CC7-BED9-DB0409FD9AF3}"/>
    <cellStyle name="Normaali" xfId="0" builtinId="0"/>
    <cellStyle name="Pilkku" xfId="3" builtinId="3"/>
    <cellStyle name="Prosentti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C2606-1AE2-4B7A-A388-C041E526BC50}">
  <dimension ref="A1:BH12"/>
  <sheetViews>
    <sheetView topLeftCell="Q1" zoomScale="80" zoomScaleNormal="80" workbookViewId="0">
      <selection activeCell="R11" sqref="R11"/>
    </sheetView>
  </sheetViews>
  <sheetFormatPr defaultRowHeight="14.5" x14ac:dyDescent="0.35"/>
  <cols>
    <col min="1" max="1" width="10.36328125" bestFit="1" customWidth="1"/>
    <col min="2" max="2" width="11.453125" customWidth="1"/>
    <col min="3" max="3" width="10.7265625" bestFit="1" customWidth="1"/>
    <col min="4" max="4" width="17.26953125" customWidth="1"/>
    <col min="5" max="10" width="15.26953125" bestFit="1" customWidth="1"/>
    <col min="11" max="11" width="18" customWidth="1"/>
    <col min="12" max="43" width="15.26953125" bestFit="1" customWidth="1"/>
    <col min="44" max="46" width="11.7265625" bestFit="1" customWidth="1"/>
    <col min="47" max="47" width="10.7265625" bestFit="1" customWidth="1"/>
    <col min="48" max="48" width="11.7265625" bestFit="1" customWidth="1"/>
    <col min="49" max="49" width="10.7265625" bestFit="1" customWidth="1"/>
    <col min="50" max="50" width="8.81640625" bestFit="1" customWidth="1"/>
    <col min="54" max="55" width="11.7265625" bestFit="1" customWidth="1"/>
    <col min="56" max="59" width="10.7265625" bestFit="1" customWidth="1"/>
    <col min="60" max="60" width="9.6328125" bestFit="1" customWidth="1"/>
  </cols>
  <sheetData>
    <row r="1" spans="1:60" ht="15" thickBot="1" x14ac:dyDescent="0.4">
      <c r="A1" s="46">
        <v>45960</v>
      </c>
      <c r="B1" s="19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2" t="s">
        <v>1</v>
      </c>
      <c r="S1" s="1"/>
      <c r="T1" s="12"/>
      <c r="U1" s="12"/>
      <c r="V1" s="12"/>
      <c r="W1" s="12"/>
      <c r="X1" s="12"/>
      <c r="Y1" s="12"/>
      <c r="Z1" s="16"/>
      <c r="AA1" s="17" t="s">
        <v>2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44"/>
      <c r="BH1" s="43"/>
    </row>
    <row r="2" spans="1:60" s="39" customFormat="1" x14ac:dyDescent="0.35">
      <c r="A2" s="20"/>
      <c r="B2" s="21" t="s">
        <v>3</v>
      </c>
      <c r="C2" s="22"/>
      <c r="D2" s="22"/>
      <c r="E2" s="22"/>
      <c r="F2" s="22"/>
      <c r="G2" s="22"/>
      <c r="H2" s="23"/>
      <c r="I2" s="24" t="s">
        <v>4</v>
      </c>
      <c r="J2" s="25"/>
      <c r="K2" s="25"/>
      <c r="L2" s="25"/>
      <c r="M2" s="25"/>
      <c r="N2" s="25"/>
      <c r="O2" s="25"/>
      <c r="P2" s="26"/>
      <c r="Q2" s="27"/>
      <c r="R2" s="28"/>
      <c r="S2" s="29" t="s">
        <v>5</v>
      </c>
      <c r="T2" s="30"/>
      <c r="U2" s="30"/>
      <c r="V2" s="31"/>
      <c r="W2" s="32" t="s">
        <v>6</v>
      </c>
      <c r="X2" s="32"/>
      <c r="Y2" s="32"/>
      <c r="Z2" s="33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5" t="s">
        <v>7</v>
      </c>
      <c r="AM2" s="36"/>
      <c r="AN2" s="36"/>
      <c r="AO2" s="36"/>
      <c r="AP2" s="36"/>
      <c r="AQ2" s="37"/>
      <c r="AR2" s="38" t="s">
        <v>6</v>
      </c>
      <c r="AS2" s="38"/>
      <c r="AT2" s="38"/>
      <c r="AU2" s="38"/>
      <c r="AV2" s="35" t="s">
        <v>5</v>
      </c>
      <c r="AW2" s="36"/>
      <c r="AX2" s="37"/>
      <c r="AY2" s="45" t="s">
        <v>165</v>
      </c>
      <c r="AZ2" s="36"/>
      <c r="BA2" s="36"/>
      <c r="BB2" s="35" t="s">
        <v>8</v>
      </c>
      <c r="BC2" s="36"/>
      <c r="BD2" s="36"/>
      <c r="BE2" s="36"/>
      <c r="BF2" s="38"/>
      <c r="BG2" s="38"/>
      <c r="BH2" s="37"/>
    </row>
    <row r="3" spans="1:60" ht="53.15" customHeight="1" x14ac:dyDescent="0.35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5" t="s">
        <v>16</v>
      </c>
      <c r="I3" s="4" t="s">
        <v>10</v>
      </c>
      <c r="J3" s="4" t="s">
        <v>11</v>
      </c>
      <c r="K3" s="4" t="s">
        <v>12</v>
      </c>
      <c r="L3" s="4" t="s">
        <v>17</v>
      </c>
      <c r="M3" s="4" t="s">
        <v>18</v>
      </c>
      <c r="N3" s="4" t="s">
        <v>19</v>
      </c>
      <c r="O3" s="4" t="s">
        <v>20</v>
      </c>
      <c r="P3" s="6" t="s">
        <v>21</v>
      </c>
      <c r="Q3" s="5" t="s">
        <v>22</v>
      </c>
      <c r="R3" s="13" t="s">
        <v>23</v>
      </c>
      <c r="S3" s="8" t="s">
        <v>24</v>
      </c>
      <c r="T3" s="7" t="s">
        <v>25</v>
      </c>
      <c r="U3" s="7" t="s">
        <v>26</v>
      </c>
      <c r="V3" s="7" t="s">
        <v>27</v>
      </c>
      <c r="W3" s="8" t="s">
        <v>24</v>
      </c>
      <c r="X3" s="7" t="s">
        <v>25</v>
      </c>
      <c r="Y3" s="7" t="s">
        <v>26</v>
      </c>
      <c r="Z3" s="9" t="s">
        <v>27</v>
      </c>
      <c r="AA3" s="10" t="s">
        <v>28</v>
      </c>
      <c r="AB3" s="10" t="s">
        <v>29</v>
      </c>
      <c r="AC3" s="10" t="s">
        <v>30</v>
      </c>
      <c r="AD3" s="10" t="s">
        <v>31</v>
      </c>
      <c r="AE3" s="10" t="s">
        <v>32</v>
      </c>
      <c r="AF3" s="10" t="s">
        <v>33</v>
      </c>
      <c r="AG3" s="10" t="s">
        <v>34</v>
      </c>
      <c r="AH3" s="10" t="s">
        <v>35</v>
      </c>
      <c r="AI3" s="10" t="s">
        <v>36</v>
      </c>
      <c r="AJ3" s="10" t="s">
        <v>37</v>
      </c>
      <c r="AK3" s="11" t="s">
        <v>38</v>
      </c>
      <c r="AL3" s="10" t="s">
        <v>39</v>
      </c>
      <c r="AM3" s="10" t="s">
        <v>40</v>
      </c>
      <c r="AN3" s="10" t="s">
        <v>41</v>
      </c>
      <c r="AO3" s="10" t="s">
        <v>42</v>
      </c>
      <c r="AP3" s="10" t="s">
        <v>43</v>
      </c>
      <c r="AQ3" s="11" t="s">
        <v>44</v>
      </c>
      <c r="AR3" s="10" t="s">
        <v>45</v>
      </c>
      <c r="AS3" s="10" t="s">
        <v>46</v>
      </c>
      <c r="AT3" s="10" t="s">
        <v>47</v>
      </c>
      <c r="AU3" s="11" t="s">
        <v>48</v>
      </c>
      <c r="AV3" s="10" t="s">
        <v>46</v>
      </c>
      <c r="AW3" s="10" t="s">
        <v>47</v>
      </c>
      <c r="AX3" s="11" t="s">
        <v>48</v>
      </c>
      <c r="AY3" s="40" t="s">
        <v>46</v>
      </c>
      <c r="AZ3" s="40" t="s">
        <v>47</v>
      </c>
      <c r="BA3" s="11" t="s">
        <v>48</v>
      </c>
      <c r="BB3" s="10" t="s">
        <v>39</v>
      </c>
      <c r="BC3" s="10" t="s">
        <v>49</v>
      </c>
      <c r="BD3" s="10" t="s">
        <v>50</v>
      </c>
      <c r="BE3" s="10" t="s">
        <v>51</v>
      </c>
      <c r="BF3" s="10" t="s">
        <v>52</v>
      </c>
      <c r="BG3" s="10" t="s">
        <v>53</v>
      </c>
      <c r="BH3" s="11" t="s">
        <v>54</v>
      </c>
    </row>
    <row r="4" spans="1:60" x14ac:dyDescent="0.35">
      <c r="A4" s="2">
        <v>2016</v>
      </c>
      <c r="B4" s="49">
        <v>69621.207999999999</v>
      </c>
      <c r="C4" s="49">
        <v>47339.347999999998</v>
      </c>
      <c r="D4" s="49">
        <v>22281.86</v>
      </c>
      <c r="E4" s="49">
        <v>199.262</v>
      </c>
      <c r="F4" s="49">
        <v>15412.808000000001</v>
      </c>
      <c r="G4" s="49">
        <v>5973.2650000000003</v>
      </c>
      <c r="H4" s="48">
        <v>696.52499999999998</v>
      </c>
      <c r="I4" s="49">
        <v>68495.615999999995</v>
      </c>
      <c r="J4" s="49">
        <v>64922.000999999997</v>
      </c>
      <c r="K4" s="49">
        <v>3573.6149999999998</v>
      </c>
      <c r="L4" s="49">
        <v>51.399000000000001</v>
      </c>
      <c r="M4" s="49">
        <v>345.31700000000001</v>
      </c>
      <c r="N4" s="49">
        <v>113.256</v>
      </c>
      <c r="O4" s="47">
        <v>3063.643</v>
      </c>
      <c r="P4" s="50">
        <v>1125.5930000000001</v>
      </c>
      <c r="Q4" s="48">
        <v>11188.21</v>
      </c>
      <c r="R4" s="51">
        <f>SUM(S4:Z4)</f>
        <v>411972.97</v>
      </c>
      <c r="S4" s="47">
        <v>271</v>
      </c>
      <c r="T4" s="47">
        <v>308.34306723000003</v>
      </c>
      <c r="U4" s="47">
        <v>32779.1</v>
      </c>
      <c r="V4" s="48">
        <v>107978.1</v>
      </c>
      <c r="W4" s="47">
        <v>6706</v>
      </c>
      <c r="X4" s="47">
        <v>16083.726932769998</v>
      </c>
      <c r="Y4" s="47">
        <v>113033.19999999998</v>
      </c>
      <c r="Z4" s="48">
        <v>134813.5</v>
      </c>
      <c r="AA4" s="54">
        <v>3524957</v>
      </c>
      <c r="AB4" s="49">
        <v>50971.188999999977</v>
      </c>
      <c r="AC4" s="54">
        <v>1724093</v>
      </c>
      <c r="AD4" s="54">
        <v>1719794</v>
      </c>
      <c r="AE4" s="54">
        <v>4102</v>
      </c>
      <c r="AF4" s="49">
        <v>1.3363481971550641</v>
      </c>
      <c r="AG4" s="49">
        <v>5.146724489260003</v>
      </c>
      <c r="AH4" s="41">
        <v>0.35658917972687537</v>
      </c>
      <c r="AI4" s="49">
        <v>7361479.0919999992</v>
      </c>
      <c r="AJ4" s="49">
        <v>104851</v>
      </c>
      <c r="AK4" s="48">
        <v>3.8513349291874706</v>
      </c>
      <c r="AL4" s="47">
        <v>145897.15799999997</v>
      </c>
      <c r="AM4" s="47">
        <v>102886.42700000001</v>
      </c>
      <c r="AN4" s="47">
        <v>9684.5529999999908</v>
      </c>
      <c r="AO4" s="47">
        <v>442.26000000000005</v>
      </c>
      <c r="AP4" s="47">
        <v>31736.383999999962</v>
      </c>
      <c r="AQ4" s="48">
        <v>1147.5339999999999</v>
      </c>
      <c r="AR4" s="47">
        <v>396078.65799999994</v>
      </c>
      <c r="AS4" s="47">
        <v>135031.67600000004</v>
      </c>
      <c r="AT4" s="47">
        <v>113013.23999999999</v>
      </c>
      <c r="AU4" s="48">
        <v>6757.5750000000016</v>
      </c>
      <c r="AV4" s="47">
        <v>108164.92399999994</v>
      </c>
      <c r="AW4" s="47">
        <v>32883.917999999961</v>
      </c>
      <c r="AX4" s="48">
        <v>227.32500000000002</v>
      </c>
      <c r="AY4" s="41">
        <v>0.44476330672386027</v>
      </c>
      <c r="AZ4" s="41">
        <v>0.22539107992768423</v>
      </c>
      <c r="BA4" s="42">
        <v>3.2545204655757415E-2</v>
      </c>
      <c r="BB4" s="52">
        <v>132904.44999999998</v>
      </c>
      <c r="BC4" s="52">
        <v>27099.530000000002</v>
      </c>
      <c r="BD4" s="52">
        <v>15515.32</v>
      </c>
      <c r="BE4" s="52">
        <v>15897.7</v>
      </c>
      <c r="BF4" s="52">
        <v>34157</v>
      </c>
      <c r="BG4" s="52">
        <v>37415.899999999994</v>
      </c>
      <c r="BH4" s="53">
        <v>2819</v>
      </c>
    </row>
    <row r="5" spans="1:60" x14ac:dyDescent="0.35">
      <c r="A5" s="2">
        <v>2017</v>
      </c>
      <c r="B5" s="49">
        <v>67246.994999999995</v>
      </c>
      <c r="C5" s="49">
        <v>44848.697</v>
      </c>
      <c r="D5" s="49">
        <v>22398.297999999999</v>
      </c>
      <c r="E5" s="49">
        <v>286.87599999999998</v>
      </c>
      <c r="F5" s="49">
        <v>15301.227000000001</v>
      </c>
      <c r="G5" s="49">
        <v>5923.3270000000002</v>
      </c>
      <c r="H5" s="48">
        <v>886.86800000000005</v>
      </c>
      <c r="I5" s="49">
        <v>66173.421000000002</v>
      </c>
      <c r="J5" s="49">
        <v>63886.423000000003</v>
      </c>
      <c r="K5" s="49">
        <v>2286.998</v>
      </c>
      <c r="L5" s="49">
        <v>39.883000000000003</v>
      </c>
      <c r="M5" s="49">
        <v>421.03899999999999</v>
      </c>
      <c r="N5" s="49">
        <v>132.214</v>
      </c>
      <c r="O5" s="48">
        <v>1693.8620000000001</v>
      </c>
      <c r="P5" s="49">
        <v>1073.585</v>
      </c>
      <c r="Q5" s="48">
        <v>10149.877</v>
      </c>
      <c r="R5" s="51">
        <f t="shared" ref="R5" si="0">SUM(S5:Z5)</f>
        <v>417882.61300000001</v>
      </c>
      <c r="S5" s="47">
        <v>271</v>
      </c>
      <c r="T5" s="47">
        <v>324.98739323000007</v>
      </c>
      <c r="U5" s="47">
        <v>40445.261259999999</v>
      </c>
      <c r="V5" s="48">
        <v>115319.7341</v>
      </c>
      <c r="W5" s="47">
        <v>6719</v>
      </c>
      <c r="X5" s="47">
        <v>15938.355606770001</v>
      </c>
      <c r="Y5" s="47">
        <v>108064.11374</v>
      </c>
      <c r="Z5" s="48">
        <v>130800.16089999999</v>
      </c>
      <c r="AA5" s="54">
        <v>3563869</v>
      </c>
      <c r="AB5" s="49">
        <v>51036.563000000009</v>
      </c>
      <c r="AC5" s="54">
        <v>1731203</v>
      </c>
      <c r="AD5" s="54">
        <v>1726891</v>
      </c>
      <c r="AE5" s="54">
        <v>4094</v>
      </c>
      <c r="AF5" s="49">
        <v>1.1618176311363284</v>
      </c>
      <c r="AG5" s="49">
        <v>4.5339231484102864</v>
      </c>
      <c r="AH5" s="41">
        <v>0.3873471741461092</v>
      </c>
      <c r="AI5" s="49">
        <v>4913082.8649999993</v>
      </c>
      <c r="AJ5" s="49">
        <v>36801</v>
      </c>
      <c r="AK5" s="48">
        <v>3.9024396143617079</v>
      </c>
      <c r="AL5" s="47">
        <v>149412.03400000004</v>
      </c>
      <c r="AM5" s="47">
        <v>99168.258000000016</v>
      </c>
      <c r="AN5" s="47">
        <v>9373.0889999999927</v>
      </c>
      <c r="AO5" s="47">
        <v>412.60000000000008</v>
      </c>
      <c r="AP5" s="47">
        <v>39214.842000000019</v>
      </c>
      <c r="AQ5" s="48">
        <v>1243.2450000000001</v>
      </c>
      <c r="AR5" s="47">
        <v>402536.44400000002</v>
      </c>
      <c r="AS5" s="47">
        <v>130791.44099999999</v>
      </c>
      <c r="AT5" s="47">
        <v>108953.94700000001</v>
      </c>
      <c r="AU5" s="48">
        <v>6816.9760000000006</v>
      </c>
      <c r="AV5" s="47">
        <v>115272.019</v>
      </c>
      <c r="AW5" s="47">
        <v>40458.087000000021</v>
      </c>
      <c r="AX5" s="48">
        <v>243.97399999999999</v>
      </c>
      <c r="AY5" s="41">
        <v>0.46846459445868155</v>
      </c>
      <c r="AZ5" s="41">
        <v>0.27078198400003045</v>
      </c>
      <c r="BA5" s="42">
        <v>3.4552574370304276E-2</v>
      </c>
      <c r="BB5" s="52">
        <v>147897.17500000002</v>
      </c>
      <c r="BC5" s="52">
        <v>66438.255000000005</v>
      </c>
      <c r="BD5" s="52">
        <v>14319.320000000002</v>
      </c>
      <c r="BE5" s="52">
        <v>12406.7</v>
      </c>
      <c r="BF5" s="52">
        <v>30753</v>
      </c>
      <c r="BG5" s="52">
        <v>21632.9</v>
      </c>
      <c r="BH5" s="53">
        <v>2347</v>
      </c>
    </row>
    <row r="6" spans="1:60" x14ac:dyDescent="0.35">
      <c r="A6" s="2">
        <v>2018</v>
      </c>
      <c r="B6" s="49">
        <v>69656.653000000006</v>
      </c>
      <c r="C6" s="49">
        <v>46394.466999999997</v>
      </c>
      <c r="D6" s="49">
        <v>23262.186000000002</v>
      </c>
      <c r="E6" s="49">
        <v>190.56</v>
      </c>
      <c r="F6" s="49">
        <v>14172.5</v>
      </c>
      <c r="G6" s="49">
        <v>8009.9840000000004</v>
      </c>
      <c r="H6" s="48">
        <v>889.14200000000005</v>
      </c>
      <c r="I6" s="49">
        <v>68576.532999999996</v>
      </c>
      <c r="J6" s="49">
        <v>64934.095999999998</v>
      </c>
      <c r="K6" s="49">
        <v>3642.4369999999999</v>
      </c>
      <c r="L6" s="49">
        <v>74.867999999999995</v>
      </c>
      <c r="M6" s="49">
        <v>1001.023</v>
      </c>
      <c r="N6" s="49">
        <v>160.34299999999999</v>
      </c>
      <c r="O6" s="48">
        <v>2406.203</v>
      </c>
      <c r="P6" s="49">
        <v>1080.1199999999999</v>
      </c>
      <c r="Q6" s="48">
        <v>10230.164000000001</v>
      </c>
      <c r="R6" s="48">
        <f t="shared" ref="R6:R12" si="1">SUM(S6:Z6)</f>
        <v>424326.51400219998</v>
      </c>
      <c r="S6" s="47">
        <v>271</v>
      </c>
      <c r="T6" s="47">
        <v>336.92456923000003</v>
      </c>
      <c r="U6" s="47">
        <v>48138.719532200012</v>
      </c>
      <c r="V6" s="48">
        <v>122353.57090000001</v>
      </c>
      <c r="W6" s="47">
        <v>6768</v>
      </c>
      <c r="X6" s="47">
        <v>15984.71343077</v>
      </c>
      <c r="Y6" s="47">
        <v>103644.10446999999</v>
      </c>
      <c r="Z6" s="48">
        <v>126829.48109999999</v>
      </c>
      <c r="AA6" s="54">
        <v>3615182</v>
      </c>
      <c r="AB6" s="49">
        <v>51613.132000000027</v>
      </c>
      <c r="AC6" s="54">
        <v>1738829</v>
      </c>
      <c r="AD6" s="54">
        <v>1734414</v>
      </c>
      <c r="AE6" s="54">
        <v>4204</v>
      </c>
      <c r="AF6" s="49">
        <v>1.0067469557359932</v>
      </c>
      <c r="AG6" s="49">
        <v>4.5860083152287636</v>
      </c>
      <c r="AH6" s="41">
        <v>0.41803819210750526</v>
      </c>
      <c r="AI6" s="49">
        <v>2321305.577</v>
      </c>
      <c r="AJ6" s="49">
        <v>22884</v>
      </c>
      <c r="AK6" s="48">
        <v>4.5552740826279559</v>
      </c>
      <c r="AL6" s="47">
        <v>151734.66200000001</v>
      </c>
      <c r="AM6" s="47">
        <v>94271.145000000033</v>
      </c>
      <c r="AN6" s="47">
        <v>8944.3099999999959</v>
      </c>
      <c r="AO6" s="47">
        <v>371.29200000000003</v>
      </c>
      <c r="AP6" s="47">
        <v>46736.585999999988</v>
      </c>
      <c r="AQ6" s="48">
        <v>1411.3290000000002</v>
      </c>
      <c r="AR6" s="47">
        <v>407995.38699999999</v>
      </c>
      <c r="AS6" s="47">
        <v>126810.88600000004</v>
      </c>
      <c r="AT6" s="47">
        <v>103586.74700000003</v>
      </c>
      <c r="AU6" s="48">
        <v>6903.7279999999982</v>
      </c>
      <c r="AV6" s="47">
        <v>122288.11199999994</v>
      </c>
      <c r="AW6" s="47">
        <v>48147.914999999986</v>
      </c>
      <c r="AX6" s="48">
        <v>257.99899999999997</v>
      </c>
      <c r="AY6" s="41">
        <v>0.49092173385619142</v>
      </c>
      <c r="AZ6" s="41">
        <v>0.3173165205983059</v>
      </c>
      <c r="BA6" s="42">
        <v>3.6024690692622048E-2</v>
      </c>
      <c r="BB6" s="52">
        <v>200958.91999999998</v>
      </c>
      <c r="BC6" s="52">
        <v>119685.5</v>
      </c>
      <c r="BD6" s="52">
        <v>14308.820000000002</v>
      </c>
      <c r="BE6" s="52">
        <v>12947.7</v>
      </c>
      <c r="BF6" s="52">
        <v>30783</v>
      </c>
      <c r="BG6" s="52">
        <v>20852.900000000001</v>
      </c>
      <c r="BH6" s="53">
        <v>2381</v>
      </c>
    </row>
    <row r="7" spans="1:60" x14ac:dyDescent="0.35">
      <c r="A7" s="2">
        <v>2019</v>
      </c>
      <c r="B7" s="49">
        <v>69920.327000000005</v>
      </c>
      <c r="C7" s="49">
        <v>45647.277000000002</v>
      </c>
      <c r="D7" s="49">
        <v>24273.05</v>
      </c>
      <c r="E7" s="49">
        <v>244.63</v>
      </c>
      <c r="F7" s="49">
        <v>16007.679</v>
      </c>
      <c r="G7" s="49">
        <v>7707.9290000000001</v>
      </c>
      <c r="H7" s="48">
        <v>312.81200000000001</v>
      </c>
      <c r="I7" s="49">
        <v>68748.273000000001</v>
      </c>
      <c r="J7" s="49">
        <v>64202.627999999997</v>
      </c>
      <c r="K7" s="49">
        <v>4545.6450000000004</v>
      </c>
      <c r="L7" s="49">
        <v>56.408999999999999</v>
      </c>
      <c r="M7" s="49">
        <v>543.00300000000004</v>
      </c>
      <c r="N7" s="49">
        <v>3832.5230000000001</v>
      </c>
      <c r="O7" s="48">
        <v>113.71</v>
      </c>
      <c r="P7" s="49">
        <v>1170.885</v>
      </c>
      <c r="Q7" s="48">
        <v>10306.264999999999</v>
      </c>
      <c r="R7" s="48">
        <f t="shared" si="1"/>
        <v>427430.73700000002</v>
      </c>
      <c r="S7" s="49">
        <v>271</v>
      </c>
      <c r="T7" s="49">
        <v>345.84040397000001</v>
      </c>
      <c r="U7" s="49">
        <v>54654.511945680053</v>
      </c>
      <c r="V7" s="48">
        <v>129175.45534000003</v>
      </c>
      <c r="W7" s="49">
        <v>6482</v>
      </c>
      <c r="X7" s="49">
        <v>16135.71259603</v>
      </c>
      <c r="Y7" s="49">
        <v>98258.093054319921</v>
      </c>
      <c r="Z7" s="48">
        <v>122108.12366</v>
      </c>
      <c r="AA7" s="54">
        <v>3661153</v>
      </c>
      <c r="AB7" s="49">
        <v>50800.861000000004</v>
      </c>
      <c r="AC7" s="54">
        <v>1745353</v>
      </c>
      <c r="AD7" s="54">
        <v>1740918</v>
      </c>
      <c r="AE7" s="54">
        <v>4225</v>
      </c>
      <c r="AF7" s="49">
        <v>1.3219826649788473</v>
      </c>
      <c r="AG7" s="49">
        <v>5.284055968244318</v>
      </c>
      <c r="AH7" s="41">
        <v>0.44710307240706632</v>
      </c>
      <c r="AI7" s="49">
        <v>11503375.159</v>
      </c>
      <c r="AJ7" s="49">
        <v>106096</v>
      </c>
      <c r="AK7" s="48">
        <v>3.9970690298944782</v>
      </c>
      <c r="AL7" s="49">
        <v>152906.2949999999</v>
      </c>
      <c r="AM7" s="49">
        <v>89303.24099999998</v>
      </c>
      <c r="AN7" s="49">
        <v>8596.4239999999972</v>
      </c>
      <c r="AO7" s="49">
        <v>367.73300000000006</v>
      </c>
      <c r="AP7" s="49">
        <v>53180.015999999931</v>
      </c>
      <c r="AQ7" s="48">
        <v>1458.8809999999999</v>
      </c>
      <c r="AR7" s="49">
        <v>411539.24800000002</v>
      </c>
      <c r="AS7" s="49">
        <v>122157.7779999999</v>
      </c>
      <c r="AT7" s="49">
        <v>98267.397999999972</v>
      </c>
      <c r="AU7" s="48">
        <v>7027.0360000000001</v>
      </c>
      <c r="AV7" s="49">
        <v>129182.01099999997</v>
      </c>
      <c r="AW7" s="49">
        <v>54638.896999999932</v>
      </c>
      <c r="AX7" s="48">
        <v>266.12800000000004</v>
      </c>
      <c r="AY7" s="41">
        <v>0.51397357940807387</v>
      </c>
      <c r="AZ7" s="41">
        <v>0.35733582453227297</v>
      </c>
      <c r="BA7" s="42">
        <v>3.6490061103795289E-2</v>
      </c>
      <c r="BB7" s="54">
        <v>279095.42499999993</v>
      </c>
      <c r="BC7" s="54">
        <v>197194.70499999993</v>
      </c>
      <c r="BD7" s="54">
        <v>14352.82</v>
      </c>
      <c r="BE7" s="54">
        <v>13176</v>
      </c>
      <c r="BF7" s="54">
        <v>29369</v>
      </c>
      <c r="BG7" s="54">
        <v>22610.9</v>
      </c>
      <c r="BH7" s="53">
        <v>2392</v>
      </c>
    </row>
    <row r="8" spans="1:60" x14ac:dyDescent="0.35">
      <c r="A8" s="2">
        <v>2020</v>
      </c>
      <c r="B8" s="49">
        <v>69733.002999999997</v>
      </c>
      <c r="C8" s="49">
        <v>47794.517</v>
      </c>
      <c r="D8" s="49">
        <v>21938.486000000001</v>
      </c>
      <c r="E8" s="49">
        <v>305.31299999999999</v>
      </c>
      <c r="F8" s="49">
        <v>18417.584999999999</v>
      </c>
      <c r="G8" s="49">
        <v>3180.41</v>
      </c>
      <c r="H8" s="48">
        <v>35.177999999999997</v>
      </c>
      <c r="I8" s="49">
        <v>68425.542000000001</v>
      </c>
      <c r="J8" s="49">
        <v>61259.177000000003</v>
      </c>
      <c r="K8" s="49">
        <v>7166.3649999999998</v>
      </c>
      <c r="L8" s="49">
        <v>39.337000000000003</v>
      </c>
      <c r="M8" s="49">
        <v>279.995</v>
      </c>
      <c r="N8" s="49">
        <v>222.803</v>
      </c>
      <c r="O8" s="48">
        <v>6624.23</v>
      </c>
      <c r="P8" s="49">
        <v>1307.461</v>
      </c>
      <c r="Q8" s="48">
        <v>8960.3439999999991</v>
      </c>
      <c r="R8" s="48">
        <f t="shared" si="1"/>
        <v>431709.02000000008</v>
      </c>
      <c r="S8" s="49">
        <v>271</v>
      </c>
      <c r="T8" s="49">
        <v>346.67023201000001</v>
      </c>
      <c r="U8" s="49">
        <v>60815.454665309997</v>
      </c>
      <c r="V8" s="48">
        <v>137121.88319910996</v>
      </c>
      <c r="W8" s="49">
        <v>6482</v>
      </c>
      <c r="X8" s="49">
        <v>16162.135767989999</v>
      </c>
      <c r="Y8" s="49">
        <v>93367.720334690108</v>
      </c>
      <c r="Z8" s="48">
        <v>117142.15580089</v>
      </c>
      <c r="AA8" s="54">
        <v>3699278</v>
      </c>
      <c r="AB8" s="49">
        <v>48871.648000000001</v>
      </c>
      <c r="AC8" s="54">
        <v>1750393</v>
      </c>
      <c r="AD8" s="54">
        <v>1745944</v>
      </c>
      <c r="AE8" s="54">
        <v>4232</v>
      </c>
      <c r="AF8" s="49">
        <v>1.6649944907525929</v>
      </c>
      <c r="AG8" s="49">
        <v>4.5083252404952656</v>
      </c>
      <c r="AH8" s="41">
        <v>0.47635689226139033</v>
      </c>
      <c r="AI8" s="49">
        <v>19548163.826000005</v>
      </c>
      <c r="AJ8" s="49">
        <v>149272</v>
      </c>
      <c r="AK8" s="48">
        <v>2.7077118065762855</v>
      </c>
      <c r="AL8" s="49">
        <v>154172.91399999993</v>
      </c>
      <c r="AM8" s="49">
        <v>84702.046999999962</v>
      </c>
      <c r="AN8" s="49">
        <v>8302.8169999999973</v>
      </c>
      <c r="AO8" s="49">
        <v>353.81199999999995</v>
      </c>
      <c r="AP8" s="49">
        <v>59279.376999999957</v>
      </c>
      <c r="AQ8" s="48">
        <v>1534.8609999999996</v>
      </c>
      <c r="AR8" s="49">
        <v>415855.54399999999</v>
      </c>
      <c r="AS8" s="49">
        <v>117141.85600000003</v>
      </c>
      <c r="AT8" s="49">
        <v>93358.675999999963</v>
      </c>
      <c r="AU8" s="48">
        <v>7091.7079999999978</v>
      </c>
      <c r="AV8" s="49">
        <v>137182.37199999977</v>
      </c>
      <c r="AW8" s="49">
        <v>60814.237999999954</v>
      </c>
      <c r="AX8" s="48">
        <v>266.69399999999996</v>
      </c>
      <c r="AY8" s="41">
        <v>0.53939954159617021</v>
      </c>
      <c r="AZ8" s="41">
        <v>0.39445474838725553</v>
      </c>
      <c r="BA8" s="42">
        <v>3.624346699188221E-2</v>
      </c>
      <c r="BB8" s="54">
        <v>366560.79500000016</v>
      </c>
      <c r="BC8" s="54">
        <v>291445.57499999995</v>
      </c>
      <c r="BD8" s="54">
        <v>11781.42</v>
      </c>
      <c r="BE8" s="54">
        <v>11740</v>
      </c>
      <c r="BF8" s="54">
        <v>28019</v>
      </c>
      <c r="BG8" s="54">
        <v>22182.799999999999</v>
      </c>
      <c r="BH8" s="53">
        <v>1392</v>
      </c>
    </row>
    <row r="9" spans="1:60" x14ac:dyDescent="0.35">
      <c r="A9" s="55">
        <v>2021</v>
      </c>
      <c r="B9" s="49">
        <v>74265.154999999999</v>
      </c>
      <c r="C9" s="49">
        <v>48999.976000000002</v>
      </c>
      <c r="D9" s="49">
        <v>25265.179</v>
      </c>
      <c r="E9" s="49">
        <v>276.82600000000002</v>
      </c>
      <c r="F9" s="49">
        <v>15631.696</v>
      </c>
      <c r="G9" s="49">
        <v>9288.9230000000007</v>
      </c>
      <c r="H9" s="48">
        <v>67.733999999999995</v>
      </c>
      <c r="I9" s="49">
        <v>72939.845000000001</v>
      </c>
      <c r="J9" s="49">
        <v>65240.887999999999</v>
      </c>
      <c r="K9" s="49">
        <v>7698.9570000000003</v>
      </c>
      <c r="L9" s="49">
        <v>18.803999999999998</v>
      </c>
      <c r="M9" s="49">
        <v>884.24599999999998</v>
      </c>
      <c r="N9" s="49">
        <v>90.745999999999995</v>
      </c>
      <c r="O9" s="48">
        <v>6705.1610000000001</v>
      </c>
      <c r="P9" s="49">
        <v>1325.31</v>
      </c>
      <c r="Q9" s="48">
        <v>10726.706</v>
      </c>
      <c r="R9" s="48">
        <f>SUM(S9:Z9)</f>
        <v>434526.25400000007</v>
      </c>
      <c r="S9" s="49">
        <v>271</v>
      </c>
      <c r="T9" s="49">
        <v>356.52219351000002</v>
      </c>
      <c r="U9" s="49">
        <v>65768.748548870004</v>
      </c>
      <c r="V9" s="48">
        <v>144388.92869561003</v>
      </c>
      <c r="W9" s="49">
        <v>6590</v>
      </c>
      <c r="X9" s="49">
        <v>16258.800806490002</v>
      </c>
      <c r="Y9" s="49">
        <v>88911.327451129982</v>
      </c>
      <c r="Z9" s="48">
        <v>111980.92630439004</v>
      </c>
      <c r="AA9" s="54">
        <v>3750797</v>
      </c>
      <c r="AB9" s="49">
        <v>52943.887999999999</v>
      </c>
      <c r="AC9" s="54">
        <v>1758008</v>
      </c>
      <c r="AD9" s="54">
        <v>1753453</v>
      </c>
      <c r="AE9" s="54">
        <v>4322</v>
      </c>
      <c r="AF9" s="49">
        <v>1.0126548463913347</v>
      </c>
      <c r="AG9" s="49">
        <v>4.2834431709851017</v>
      </c>
      <c r="AH9" s="41">
        <v>0.50250107989328308</v>
      </c>
      <c r="AI9" s="49">
        <v>8287710.589999998</v>
      </c>
      <c r="AJ9" s="49">
        <v>53856</v>
      </c>
      <c r="AK9" s="48">
        <v>4.2299142558290681</v>
      </c>
      <c r="AL9" s="49">
        <v>154673.27600000001</v>
      </c>
      <c r="AM9" s="49">
        <v>80560.72600000001</v>
      </c>
      <c r="AN9" s="49">
        <v>8009.0280000000002</v>
      </c>
      <c r="AO9" s="49">
        <v>336.95099999999991</v>
      </c>
      <c r="AP9" s="49">
        <v>64156.875000000007</v>
      </c>
      <c r="AQ9" s="48">
        <v>1609.6960000000001</v>
      </c>
      <c r="AR9" s="49">
        <v>418544.92</v>
      </c>
      <c r="AS9" s="49">
        <v>111981.007</v>
      </c>
      <c r="AT9" s="49">
        <v>88906.705000000016</v>
      </c>
      <c r="AU9" s="48">
        <v>7162.8549999999987</v>
      </c>
      <c r="AV9" s="49">
        <v>144451.64499999979</v>
      </c>
      <c r="AW9" s="49">
        <v>65766.571000000011</v>
      </c>
      <c r="AX9" s="48">
        <v>276.13699999999983</v>
      </c>
      <c r="AY9" s="41">
        <v>0.56331221423393429</v>
      </c>
      <c r="AZ9" s="41">
        <v>0.42519672887771515</v>
      </c>
      <c r="BA9" s="42">
        <v>3.7120217362782468E-2</v>
      </c>
      <c r="BB9" s="54">
        <v>474466.84500000009</v>
      </c>
      <c r="BC9" s="54">
        <v>390380.5450000001</v>
      </c>
      <c r="BD9" s="54">
        <v>17814.8</v>
      </c>
      <c r="BE9" s="54">
        <v>12969.2</v>
      </c>
      <c r="BF9" s="54">
        <v>28074.5</v>
      </c>
      <c r="BG9" s="54">
        <v>23995.8</v>
      </c>
      <c r="BH9" s="53">
        <v>1232</v>
      </c>
    </row>
    <row r="10" spans="1:60" x14ac:dyDescent="0.35">
      <c r="A10" s="55">
        <v>2022</v>
      </c>
      <c r="B10" s="49">
        <v>71574.111999999994</v>
      </c>
      <c r="C10" s="49">
        <v>51102.063000000002</v>
      </c>
      <c r="D10" s="49">
        <v>20472.048999999999</v>
      </c>
      <c r="E10" s="49">
        <v>431.00900000000001</v>
      </c>
      <c r="F10" s="49">
        <v>16306.633</v>
      </c>
      <c r="G10" s="49">
        <v>3688.9720000000002</v>
      </c>
      <c r="H10" s="48">
        <v>45.435000000000002</v>
      </c>
      <c r="I10" s="49">
        <v>70116.618000000002</v>
      </c>
      <c r="J10" s="49">
        <v>61990.724000000002</v>
      </c>
      <c r="K10" s="49">
        <v>8125.8940000000002</v>
      </c>
      <c r="L10" s="49">
        <v>8.375</v>
      </c>
      <c r="M10" s="49">
        <v>1227.7929999999999</v>
      </c>
      <c r="N10" s="49">
        <v>52.283000000000001</v>
      </c>
      <c r="O10" s="48">
        <v>6837.4430000000002</v>
      </c>
      <c r="P10" s="49">
        <v>1457.4949999999999</v>
      </c>
      <c r="Q10" s="48">
        <v>10051.915999999999</v>
      </c>
      <c r="R10" s="48">
        <f t="shared" si="1"/>
        <v>437484.92699999991</v>
      </c>
      <c r="S10" s="49">
        <v>271</v>
      </c>
      <c r="T10" s="49">
        <v>379.90261877000006</v>
      </c>
      <c r="U10" s="49">
        <v>69306.175243419973</v>
      </c>
      <c r="V10" s="48">
        <v>150502.81772838999</v>
      </c>
      <c r="W10" s="49">
        <v>6501</v>
      </c>
      <c r="X10" s="49">
        <v>16875.533381230001</v>
      </c>
      <c r="Y10" s="49">
        <v>85632.600756580039</v>
      </c>
      <c r="Z10" s="48">
        <v>108015.89727160992</v>
      </c>
      <c r="AA10" s="54">
        <v>3801894</v>
      </c>
      <c r="AB10" s="49">
        <v>50101.392</v>
      </c>
      <c r="AC10" s="54">
        <v>1764232</v>
      </c>
      <c r="AD10" s="54">
        <v>1759555</v>
      </c>
      <c r="AE10" s="54">
        <v>4384</v>
      </c>
      <c r="AF10" s="49">
        <v>0.82305640945065928</v>
      </c>
      <c r="AG10" s="49">
        <v>4.2130738004045858</v>
      </c>
      <c r="AH10" s="41">
        <v>0.52238517092919479</v>
      </c>
      <c r="AI10" s="49">
        <v>2285005.4699999997</v>
      </c>
      <c r="AJ10" s="49">
        <v>20696</v>
      </c>
      <c r="AK10" s="48">
        <v>5.1188153716177967</v>
      </c>
      <c r="AL10" s="49">
        <v>155035.6589999999</v>
      </c>
      <c r="AM10" s="49">
        <v>77490.695999999938</v>
      </c>
      <c r="AN10" s="49">
        <v>7884.8059999999996</v>
      </c>
      <c r="AO10" s="49">
        <v>336.89000000000004</v>
      </c>
      <c r="AP10" s="49">
        <v>67642.210999999967</v>
      </c>
      <c r="AQ10" s="48">
        <v>1681.0559999999996</v>
      </c>
      <c r="AR10" s="49">
        <v>421236.55299999984</v>
      </c>
      <c r="AS10" s="49">
        <v>108011.56900000003</v>
      </c>
      <c r="AT10" s="49">
        <v>85712.391999999934</v>
      </c>
      <c r="AU10" s="48">
        <v>7452.53</v>
      </c>
      <c r="AV10" s="49">
        <v>150438.49299999984</v>
      </c>
      <c r="AW10" s="49">
        <v>69323.266999999963</v>
      </c>
      <c r="AX10" s="48">
        <v>298.30199999999985</v>
      </c>
      <c r="AY10" s="41">
        <v>0.5820795392186825</v>
      </c>
      <c r="AZ10" s="41">
        <v>0.44714401478436655</v>
      </c>
      <c r="BA10" s="42">
        <v>3.8486448938642955E-2</v>
      </c>
      <c r="BB10" s="54">
        <v>723261.39900000021</v>
      </c>
      <c r="BC10" s="54">
        <v>637078.39900000009</v>
      </c>
      <c r="BD10" s="54">
        <v>17770</v>
      </c>
      <c r="BE10" s="54">
        <v>13803.7</v>
      </c>
      <c r="BF10" s="54">
        <v>30231.5</v>
      </c>
      <c r="BG10" s="54">
        <v>23399.879999999997</v>
      </c>
      <c r="BH10" s="53">
        <v>977.92000000000007</v>
      </c>
    </row>
    <row r="11" spans="1:60" x14ac:dyDescent="0.35">
      <c r="A11" s="55">
        <v>2023</v>
      </c>
      <c r="B11" s="49">
        <v>73145.539999999994</v>
      </c>
      <c r="C11" s="49">
        <v>62241.07</v>
      </c>
      <c r="D11" s="49">
        <v>10904.47</v>
      </c>
      <c r="E11" s="49">
        <v>379.52300000000002</v>
      </c>
      <c r="F11" s="49">
        <v>10469.865</v>
      </c>
      <c r="G11" s="49">
        <v>0</v>
      </c>
      <c r="H11" s="48">
        <v>55.082000000000001</v>
      </c>
      <c r="I11" s="49">
        <v>71688.422999999995</v>
      </c>
      <c r="J11" s="49">
        <v>62408.377999999997</v>
      </c>
      <c r="K11" s="49">
        <v>9280.0450000000001</v>
      </c>
      <c r="L11" s="49">
        <v>15.164</v>
      </c>
      <c r="M11" s="49">
        <v>2237.4479999999999</v>
      </c>
      <c r="N11" s="49">
        <v>0</v>
      </c>
      <c r="O11" s="48">
        <v>7027.433</v>
      </c>
      <c r="P11" s="49">
        <v>1458.662</v>
      </c>
      <c r="Q11" s="48">
        <v>11664.638999999999</v>
      </c>
      <c r="R11" s="48">
        <f t="shared" si="1"/>
        <v>438750.93599999999</v>
      </c>
      <c r="S11" s="49">
        <v>271</v>
      </c>
      <c r="T11" s="49">
        <v>389.53406792999999</v>
      </c>
      <c r="U11" s="49">
        <v>72067.543869760018</v>
      </c>
      <c r="V11" s="48">
        <v>155131.73638839999</v>
      </c>
      <c r="W11" s="49">
        <v>6502</v>
      </c>
      <c r="X11" s="49">
        <v>16924.261932070003</v>
      </c>
      <c r="Y11" s="49">
        <v>83153.292130239992</v>
      </c>
      <c r="Z11" s="48">
        <v>104311.56761160001</v>
      </c>
      <c r="AA11" s="54">
        <v>3843466</v>
      </c>
      <c r="AB11" s="49">
        <v>49029.988999999987</v>
      </c>
      <c r="AC11" s="54">
        <v>1764842</v>
      </c>
      <c r="AD11" s="54">
        <v>1760012</v>
      </c>
      <c r="AE11" s="54">
        <v>4525</v>
      </c>
      <c r="AF11" s="49">
        <v>0.81671680752039344</v>
      </c>
      <c r="AG11" s="49">
        <v>3.3669041608434789</v>
      </c>
      <c r="AH11" s="41">
        <v>0.53909027353509653</v>
      </c>
      <c r="AI11" s="49">
        <v>2894468.93</v>
      </c>
      <c r="AJ11" s="49">
        <v>29140</v>
      </c>
      <c r="AK11" s="48">
        <v>4.1224866806226554</v>
      </c>
      <c r="AL11" s="49">
        <v>155446.285</v>
      </c>
      <c r="AM11" s="49">
        <v>75084.853000000003</v>
      </c>
      <c r="AN11" s="49">
        <v>7802.9139999999998</v>
      </c>
      <c r="AO11" s="49">
        <v>313.71100000000013</v>
      </c>
      <c r="AP11" s="49">
        <v>70379.293999999994</v>
      </c>
      <c r="AQ11" s="48">
        <v>1865.5130000000004</v>
      </c>
      <c r="AR11" s="49">
        <v>423365.78500000038</v>
      </c>
      <c r="AS11" s="49">
        <v>104539.24800000012</v>
      </c>
      <c r="AT11" s="49">
        <v>83201.478000000003</v>
      </c>
      <c r="AU11" s="48">
        <v>7522.5580000000036</v>
      </c>
      <c r="AV11" s="49">
        <v>155551.66400000016</v>
      </c>
      <c r="AW11" s="49">
        <v>72244.807000000001</v>
      </c>
      <c r="AX11" s="48">
        <v>306.02999999999992</v>
      </c>
      <c r="AY11" s="41">
        <v>0.59806650991327215</v>
      </c>
      <c r="AZ11" s="41">
        <v>0.46475737261910116</v>
      </c>
      <c r="BA11" s="42">
        <v>3.9091340609570945E-2</v>
      </c>
      <c r="BB11" s="54">
        <v>1018217.0940000003</v>
      </c>
      <c r="BC11" s="54">
        <v>926869.09400000016</v>
      </c>
      <c r="BD11" s="54">
        <v>18498</v>
      </c>
      <c r="BE11" s="54">
        <v>14164.7</v>
      </c>
      <c r="BF11" s="54">
        <v>31032.1</v>
      </c>
      <c r="BG11" s="54">
        <v>26454.799999999999</v>
      </c>
      <c r="BH11" s="53">
        <v>1198.4000000000001</v>
      </c>
    </row>
    <row r="12" spans="1:60" x14ac:dyDescent="0.35">
      <c r="A12" s="55">
        <v>2024</v>
      </c>
      <c r="B12" s="49">
        <v>74506.891000000003</v>
      </c>
      <c r="C12" s="49">
        <v>64449.673999999999</v>
      </c>
      <c r="D12" s="49">
        <v>10057.217000000001</v>
      </c>
      <c r="E12" s="49">
        <v>257.27699999999999</v>
      </c>
      <c r="F12" s="49">
        <v>9511.8050000000003</v>
      </c>
      <c r="G12" s="49">
        <v>0</v>
      </c>
      <c r="H12" s="48">
        <v>288.13499999999999</v>
      </c>
      <c r="I12" s="49">
        <v>73027.120999999999</v>
      </c>
      <c r="J12" s="49">
        <v>66067.557000000001</v>
      </c>
      <c r="K12" s="49">
        <v>6959.5640000000003</v>
      </c>
      <c r="L12" s="49">
        <v>31.097999999999999</v>
      </c>
      <c r="M12" s="49">
        <v>3008.7269999999999</v>
      </c>
      <c r="N12" s="49">
        <v>0</v>
      </c>
      <c r="O12" s="48">
        <v>3919.739</v>
      </c>
      <c r="P12" s="49">
        <v>1479.7439999999999</v>
      </c>
      <c r="Q12" s="48">
        <v>11961.941999999999</v>
      </c>
      <c r="R12" s="48">
        <f t="shared" si="1"/>
        <v>441624.09760052001</v>
      </c>
      <c r="S12" s="49">
        <v>271</v>
      </c>
      <c r="T12" s="49">
        <v>407.45960052000009</v>
      </c>
      <c r="U12" s="49">
        <v>75102.324217059984</v>
      </c>
      <c r="V12" s="48">
        <v>159711.62424926006</v>
      </c>
      <c r="W12" s="49">
        <v>6714</v>
      </c>
      <c r="X12" s="49">
        <v>16577.89</v>
      </c>
      <c r="Y12" s="49">
        <v>81123.389782939994</v>
      </c>
      <c r="Z12" s="48">
        <v>101716.40975073996</v>
      </c>
      <c r="AA12" s="54">
        <v>3865673</v>
      </c>
      <c r="AB12" s="49">
        <v>50426.352999999996</v>
      </c>
      <c r="AC12" s="54">
        <v>1769633</v>
      </c>
      <c r="AD12" s="54">
        <v>1764586</v>
      </c>
      <c r="AE12" s="54">
        <v>4731</v>
      </c>
      <c r="AF12" s="49">
        <v>0.94389038743454268</v>
      </c>
      <c r="AG12" s="49">
        <v>3.555924102605398</v>
      </c>
      <c r="AH12" s="41">
        <v>0.55214634657919659</v>
      </c>
      <c r="AI12" s="49">
        <v>12416461.327999998</v>
      </c>
      <c r="AJ12" s="49">
        <v>87412</v>
      </c>
      <c r="AK12" s="48">
        <v>3.7673061935403975</v>
      </c>
      <c r="AL12" s="49">
        <v>156178.22500000001</v>
      </c>
      <c r="AM12" s="49">
        <v>73105.916999999972</v>
      </c>
      <c r="AN12" s="49">
        <v>7732.3290000000006</v>
      </c>
      <c r="AO12" s="49">
        <v>325.63999999999993</v>
      </c>
      <c r="AP12" s="49">
        <v>73082.798000000039</v>
      </c>
      <c r="AQ12" s="48">
        <v>1931.5410000000015</v>
      </c>
      <c r="AR12" s="49">
        <v>426110.16626370006</v>
      </c>
      <c r="AS12" s="49">
        <v>101734.31100000002</v>
      </c>
      <c r="AT12" s="49">
        <v>81163.885999999969</v>
      </c>
      <c r="AU12" s="48">
        <v>8200.3469999999998</v>
      </c>
      <c r="AV12" s="49">
        <v>159677.44899999999</v>
      </c>
      <c r="AW12" s="49">
        <v>75014.339000000036</v>
      </c>
      <c r="AX12" s="48">
        <v>319.83426370000001</v>
      </c>
      <c r="AY12" s="41">
        <v>0.61082733615350737</v>
      </c>
      <c r="AZ12" s="41">
        <v>0.48031240590677754</v>
      </c>
      <c r="BA12" s="42">
        <v>3.753843419536685E-2</v>
      </c>
      <c r="BB12" s="54">
        <v>1210472.9140000001</v>
      </c>
      <c r="BC12" s="54">
        <v>1113233.7740000004</v>
      </c>
      <c r="BD12" s="54">
        <v>19147.5</v>
      </c>
      <c r="BE12" s="54">
        <v>14440.7</v>
      </c>
      <c r="BF12" s="54">
        <v>30549.1</v>
      </c>
      <c r="BG12" s="54">
        <v>31119.02</v>
      </c>
      <c r="BH12" s="53">
        <v>1982.8200000000002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3A12-1BAA-49E4-B02E-34C1996B3616}">
  <dimension ref="A1:BH12"/>
  <sheetViews>
    <sheetView topLeftCell="P1" zoomScale="80" zoomScaleNormal="80" workbookViewId="0">
      <selection activeCell="R17" sqref="R17"/>
    </sheetView>
  </sheetViews>
  <sheetFormatPr defaultColWidth="10.54296875" defaultRowHeight="14.5" x14ac:dyDescent="0.35"/>
  <cols>
    <col min="2" max="2" width="12.453125" customWidth="1"/>
    <col min="3" max="3" width="10.7265625" bestFit="1" customWidth="1"/>
    <col min="4" max="4" width="14.453125" customWidth="1"/>
    <col min="5" max="5" width="10.1796875" customWidth="1"/>
    <col min="6" max="6" width="10.7265625" bestFit="1" customWidth="1"/>
    <col min="7" max="7" width="9.6328125" bestFit="1" customWidth="1"/>
    <col min="8" max="8" width="8.1796875" bestFit="1" customWidth="1"/>
    <col min="9" max="9" width="12.54296875" customWidth="1"/>
    <col min="10" max="10" width="10.7265625" bestFit="1" customWidth="1"/>
    <col min="11" max="11" width="13.1796875" customWidth="1"/>
    <col min="12" max="12" width="8" customWidth="1"/>
    <col min="13" max="13" width="9.6328125" bestFit="1" customWidth="1"/>
    <col min="14" max="14" width="9.90625" bestFit="1" customWidth="1"/>
    <col min="15" max="15" width="9.6328125" bestFit="1" customWidth="1"/>
    <col min="16" max="16" width="18.81640625" customWidth="1"/>
    <col min="17" max="17" width="19.453125" customWidth="1"/>
    <col min="18" max="18" width="21.1796875" customWidth="1"/>
    <col min="19" max="19" width="16.08984375" bestFit="1" customWidth="1"/>
    <col min="20" max="22" width="11.90625" bestFit="1" customWidth="1"/>
    <col min="23" max="23" width="16.1796875" customWidth="1"/>
    <col min="24" max="24" width="10.7265625" bestFit="1" customWidth="1"/>
    <col min="25" max="26" width="11.7265625" bestFit="1" customWidth="1"/>
    <col min="27" max="27" width="13.1796875" bestFit="1" customWidth="1"/>
    <col min="28" max="28" width="16.453125" customWidth="1"/>
    <col min="29" max="30" width="13.1796875" bestFit="1" customWidth="1"/>
    <col min="31" max="31" width="10.6328125" bestFit="1" customWidth="1"/>
    <col min="32" max="32" width="18.453125" customWidth="1"/>
    <col min="33" max="33" width="19.26953125" customWidth="1"/>
    <col min="34" max="34" width="14.81640625" customWidth="1"/>
    <col min="35" max="35" width="14.54296875" customWidth="1"/>
    <col min="36" max="36" width="22.81640625" customWidth="1"/>
    <col min="37" max="37" width="10.6328125" bestFit="1" customWidth="1"/>
    <col min="38" max="39" width="11.7265625" bestFit="1" customWidth="1"/>
    <col min="40" max="41" width="10.6328125" bestFit="1" customWidth="1"/>
    <col min="42" max="42" width="10.7265625" bestFit="1" customWidth="1"/>
    <col min="43" max="43" width="12.81640625" customWidth="1"/>
    <col min="44" max="46" width="11.7265625" bestFit="1" customWidth="1"/>
    <col min="47" max="47" width="10.6328125" bestFit="1" customWidth="1"/>
    <col min="48" max="48" width="11.7265625" bestFit="1" customWidth="1"/>
    <col min="49" max="49" width="10.7265625" bestFit="1" customWidth="1"/>
    <col min="50" max="50" width="10.6328125" bestFit="1" customWidth="1"/>
    <col min="54" max="55" width="11.7265625" bestFit="1" customWidth="1"/>
    <col min="56" max="56" width="10.7265625" bestFit="1" customWidth="1"/>
    <col min="57" max="57" width="13.453125" customWidth="1"/>
    <col min="58" max="59" width="10.7265625" bestFit="1" customWidth="1"/>
    <col min="60" max="60" width="10.6328125" bestFit="1" customWidth="1"/>
  </cols>
  <sheetData>
    <row r="1" spans="1:60" ht="15" thickBot="1" x14ac:dyDescent="0.4">
      <c r="A1" s="46">
        <f>Tilastoja!A1</f>
        <v>45960</v>
      </c>
      <c r="B1" s="19" t="s">
        <v>55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2"/>
      <c r="S1" s="1" t="s">
        <v>56</v>
      </c>
      <c r="T1" s="12"/>
      <c r="U1" s="12"/>
      <c r="V1" s="12"/>
      <c r="W1" s="12"/>
      <c r="X1" s="12"/>
      <c r="Y1" s="12"/>
      <c r="Z1" s="16"/>
      <c r="AA1" s="17" t="s">
        <v>57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8"/>
    </row>
    <row r="2" spans="1:60" s="39" customFormat="1" x14ac:dyDescent="0.35">
      <c r="A2" s="20"/>
      <c r="B2" s="21" t="s">
        <v>58</v>
      </c>
      <c r="C2" s="22"/>
      <c r="D2" s="22"/>
      <c r="E2" s="22"/>
      <c r="F2" s="22"/>
      <c r="G2" s="22"/>
      <c r="H2" s="23"/>
      <c r="I2" s="24" t="s">
        <v>59</v>
      </c>
      <c r="J2" s="25"/>
      <c r="K2" s="25"/>
      <c r="L2" s="25"/>
      <c r="M2" s="25"/>
      <c r="N2" s="25"/>
      <c r="O2" s="25"/>
      <c r="P2" s="26"/>
      <c r="Q2" s="27"/>
      <c r="R2" s="28"/>
      <c r="S2" s="29" t="s">
        <v>60</v>
      </c>
      <c r="T2" s="30"/>
      <c r="U2" s="30"/>
      <c r="V2" s="31"/>
      <c r="W2" s="32" t="s">
        <v>61</v>
      </c>
      <c r="X2" s="32"/>
      <c r="Y2" s="32"/>
      <c r="Z2" s="33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5" t="s">
        <v>62</v>
      </c>
      <c r="AM2" s="36"/>
      <c r="AN2" s="36"/>
      <c r="AO2" s="36"/>
      <c r="AP2" s="36"/>
      <c r="AQ2" s="37"/>
      <c r="AR2" s="38" t="s">
        <v>63</v>
      </c>
      <c r="AS2" s="38"/>
      <c r="AT2" s="38"/>
      <c r="AU2" s="38"/>
      <c r="AV2" s="35" t="s">
        <v>60</v>
      </c>
      <c r="AW2" s="36"/>
      <c r="AX2" s="37"/>
      <c r="AY2" s="36" t="s">
        <v>166</v>
      </c>
      <c r="AZ2" s="36"/>
      <c r="BA2" s="36"/>
      <c r="BB2" s="35" t="s">
        <v>64</v>
      </c>
      <c r="BC2" s="36"/>
      <c r="BD2" s="36"/>
      <c r="BE2" s="36"/>
      <c r="BF2" s="36"/>
      <c r="BG2" s="36"/>
      <c r="BH2" s="37"/>
    </row>
    <row r="3" spans="1:60" ht="53.15" customHeight="1" x14ac:dyDescent="0.35">
      <c r="A3" s="3" t="s">
        <v>65</v>
      </c>
      <c r="B3" s="4" t="s">
        <v>66</v>
      </c>
      <c r="C3" s="4" t="s">
        <v>67</v>
      </c>
      <c r="D3" s="4" t="s">
        <v>68</v>
      </c>
      <c r="E3" s="4" t="s">
        <v>69</v>
      </c>
      <c r="F3" s="4" t="s">
        <v>70</v>
      </c>
      <c r="G3" s="4" t="s">
        <v>71</v>
      </c>
      <c r="H3" s="5" t="s">
        <v>72</v>
      </c>
      <c r="I3" s="4" t="s">
        <v>66</v>
      </c>
      <c r="J3" s="4" t="s">
        <v>73</v>
      </c>
      <c r="K3" s="4" t="s">
        <v>74</v>
      </c>
      <c r="L3" s="4" t="s">
        <v>75</v>
      </c>
      <c r="M3" s="4" t="s">
        <v>76</v>
      </c>
      <c r="N3" s="4" t="s">
        <v>77</v>
      </c>
      <c r="O3" s="4" t="s">
        <v>78</v>
      </c>
      <c r="P3" s="6" t="s">
        <v>79</v>
      </c>
      <c r="Q3" s="5" t="s">
        <v>80</v>
      </c>
      <c r="R3" s="13" t="s">
        <v>81</v>
      </c>
      <c r="S3" s="8" t="s">
        <v>82</v>
      </c>
      <c r="T3" s="7" t="s">
        <v>83</v>
      </c>
      <c r="U3" s="7" t="s">
        <v>84</v>
      </c>
      <c r="V3" s="7" t="s">
        <v>85</v>
      </c>
      <c r="W3" s="8" t="s">
        <v>82</v>
      </c>
      <c r="X3" s="7" t="s">
        <v>83</v>
      </c>
      <c r="Y3" s="7" t="s">
        <v>84</v>
      </c>
      <c r="Z3" s="9" t="s">
        <v>85</v>
      </c>
      <c r="AA3" s="10" t="s">
        <v>86</v>
      </c>
      <c r="AB3" s="10" t="s">
        <v>87</v>
      </c>
      <c r="AC3" s="10" t="s">
        <v>88</v>
      </c>
      <c r="AD3" s="10" t="s">
        <v>89</v>
      </c>
      <c r="AE3" s="10" t="s">
        <v>90</v>
      </c>
      <c r="AF3" s="10" t="s">
        <v>91</v>
      </c>
      <c r="AG3" s="10" t="s">
        <v>92</v>
      </c>
      <c r="AH3" s="10" t="s">
        <v>93</v>
      </c>
      <c r="AI3" s="10" t="s">
        <v>94</v>
      </c>
      <c r="AJ3" s="10" t="s">
        <v>95</v>
      </c>
      <c r="AK3" s="11" t="s">
        <v>38</v>
      </c>
      <c r="AL3" s="10" t="s">
        <v>96</v>
      </c>
      <c r="AM3" s="10" t="s">
        <v>97</v>
      </c>
      <c r="AN3" s="10" t="s">
        <v>98</v>
      </c>
      <c r="AO3" s="10" t="s">
        <v>99</v>
      </c>
      <c r="AP3" s="10" t="s">
        <v>100</v>
      </c>
      <c r="AQ3" s="11" t="s">
        <v>101</v>
      </c>
      <c r="AR3" s="10" t="s">
        <v>96</v>
      </c>
      <c r="AS3" s="10" t="s">
        <v>102</v>
      </c>
      <c r="AT3" s="10" t="s">
        <v>103</v>
      </c>
      <c r="AU3" s="11" t="s">
        <v>104</v>
      </c>
      <c r="AV3" s="10" t="s">
        <v>102</v>
      </c>
      <c r="AW3" s="10" t="s">
        <v>103</v>
      </c>
      <c r="AX3" s="11" t="s">
        <v>104</v>
      </c>
      <c r="AY3" s="40" t="s">
        <v>102</v>
      </c>
      <c r="AZ3" s="40" t="s">
        <v>103</v>
      </c>
      <c r="BA3" s="11" t="s">
        <v>104</v>
      </c>
      <c r="BB3" s="10" t="s">
        <v>105</v>
      </c>
      <c r="BC3" s="10" t="s">
        <v>106</v>
      </c>
      <c r="BD3" s="10" t="s">
        <v>107</v>
      </c>
      <c r="BE3" s="10" t="s">
        <v>51</v>
      </c>
      <c r="BF3" s="10" t="s">
        <v>108</v>
      </c>
      <c r="BG3" s="10" t="s">
        <v>53</v>
      </c>
      <c r="BH3" s="11" t="s">
        <v>109</v>
      </c>
    </row>
    <row r="4" spans="1:60" x14ac:dyDescent="0.35">
      <c r="A4" s="2">
        <v>2016</v>
      </c>
      <c r="B4" s="49">
        <f>Tilastoja!B4</f>
        <v>69621.207999999999</v>
      </c>
      <c r="C4" s="49">
        <f>Tilastoja!C4</f>
        <v>47339.347999999998</v>
      </c>
      <c r="D4" s="49">
        <f>Tilastoja!D4</f>
        <v>22281.86</v>
      </c>
      <c r="E4" s="49">
        <f>Tilastoja!E4</f>
        <v>199.262</v>
      </c>
      <c r="F4" s="49">
        <f>Tilastoja!F4</f>
        <v>15412.808000000001</v>
      </c>
      <c r="G4" s="49">
        <f>Tilastoja!G4</f>
        <v>5973.2650000000003</v>
      </c>
      <c r="H4" s="48">
        <f>Tilastoja!H4</f>
        <v>696.52499999999998</v>
      </c>
      <c r="I4" s="49">
        <f>Tilastoja!I4</f>
        <v>68495.615999999995</v>
      </c>
      <c r="J4" s="49">
        <f>Tilastoja!J4</f>
        <v>64922.000999999997</v>
      </c>
      <c r="K4" s="49">
        <f>Tilastoja!K4</f>
        <v>3573.6149999999998</v>
      </c>
      <c r="L4" s="49">
        <f>Tilastoja!L4</f>
        <v>51.399000000000001</v>
      </c>
      <c r="M4" s="49">
        <f>Tilastoja!M4</f>
        <v>345.31700000000001</v>
      </c>
      <c r="N4" s="49">
        <f>Tilastoja!N4</f>
        <v>113.256</v>
      </c>
      <c r="O4" s="47">
        <f>Tilastoja!O4</f>
        <v>3063.643</v>
      </c>
      <c r="P4" s="50">
        <f>Tilastoja!P4</f>
        <v>1125.5930000000001</v>
      </c>
      <c r="Q4" s="48">
        <f>Tilastoja!Q4</f>
        <v>11188.21</v>
      </c>
      <c r="R4" s="51">
        <f>Tilastoja!R4</f>
        <v>411972.97</v>
      </c>
      <c r="S4" s="47">
        <f>Tilastoja!S4</f>
        <v>271</v>
      </c>
      <c r="T4" s="47">
        <f>Tilastoja!T4</f>
        <v>308.34306723000003</v>
      </c>
      <c r="U4" s="47">
        <f>Tilastoja!U4</f>
        <v>32779.1</v>
      </c>
      <c r="V4" s="48">
        <f>Tilastoja!V4</f>
        <v>107978.1</v>
      </c>
      <c r="W4" s="47">
        <f>Tilastoja!W4</f>
        <v>6706</v>
      </c>
      <c r="X4" s="47">
        <f>Tilastoja!X4</f>
        <v>16083.726932769998</v>
      </c>
      <c r="Y4" s="47">
        <f>Tilastoja!Y4</f>
        <v>113033.19999999998</v>
      </c>
      <c r="Z4" s="48">
        <f>Tilastoja!Z4</f>
        <v>134813.5</v>
      </c>
      <c r="AA4" s="54">
        <f>Tilastoja!AA4</f>
        <v>3524957</v>
      </c>
      <c r="AB4" s="49">
        <f>Tilastoja!AB4</f>
        <v>50971.188999999977</v>
      </c>
      <c r="AC4" s="54">
        <f>Tilastoja!AC4</f>
        <v>1724093</v>
      </c>
      <c r="AD4" s="54">
        <f>Tilastoja!AD4</f>
        <v>1719794</v>
      </c>
      <c r="AE4" s="54">
        <f>Tilastoja!AE4</f>
        <v>4102</v>
      </c>
      <c r="AF4" s="49">
        <f>Tilastoja!AF4</f>
        <v>1.3363481971550641</v>
      </c>
      <c r="AG4" s="49">
        <f>Tilastoja!AG4</f>
        <v>5.146724489260003</v>
      </c>
      <c r="AH4" s="49">
        <f>Tilastoja!AH4</f>
        <v>0.35658917972687537</v>
      </c>
      <c r="AI4" s="49">
        <f>Tilastoja!AI4</f>
        <v>7361479.0919999992</v>
      </c>
      <c r="AJ4" s="49">
        <f>Tilastoja!AJ4</f>
        <v>104851</v>
      </c>
      <c r="AK4" s="48">
        <f>Tilastoja!AK4</f>
        <v>3.8513349291874706</v>
      </c>
      <c r="AL4" s="47">
        <f>Tilastoja!AL4</f>
        <v>145897.15799999997</v>
      </c>
      <c r="AM4" s="47">
        <f>Tilastoja!AM4</f>
        <v>102886.42700000001</v>
      </c>
      <c r="AN4" s="47">
        <f>Tilastoja!AN4</f>
        <v>9684.5529999999908</v>
      </c>
      <c r="AO4" s="47">
        <f>Tilastoja!AO4</f>
        <v>442.26000000000005</v>
      </c>
      <c r="AP4" s="47">
        <f>Tilastoja!AP4</f>
        <v>31736.383999999962</v>
      </c>
      <c r="AQ4" s="48">
        <f>Tilastoja!AQ4</f>
        <v>1147.5339999999999</v>
      </c>
      <c r="AR4" s="47">
        <f>Tilastoja!AR4</f>
        <v>396078.65799999994</v>
      </c>
      <c r="AS4" s="47">
        <f>Tilastoja!AS4</f>
        <v>135031.67600000004</v>
      </c>
      <c r="AT4" s="47">
        <f>Tilastoja!AT4</f>
        <v>113013.23999999999</v>
      </c>
      <c r="AU4" s="48">
        <f>Tilastoja!AU4</f>
        <v>6757.5750000000016</v>
      </c>
      <c r="AV4" s="47">
        <f>Tilastoja!AV4</f>
        <v>108164.92399999994</v>
      </c>
      <c r="AW4" s="47">
        <f>Tilastoja!AW4</f>
        <v>32883.917999999961</v>
      </c>
      <c r="AX4" s="48">
        <f>Tilastoja!AX4</f>
        <v>227.32500000000002</v>
      </c>
      <c r="AY4" s="41">
        <f>Tilastoja!AY4</f>
        <v>0.44476330672386027</v>
      </c>
      <c r="AZ4" s="41">
        <f>Tilastoja!AZ4</f>
        <v>0.22539107992768423</v>
      </c>
      <c r="BA4" s="42">
        <f>Tilastoja!BA4</f>
        <v>3.2545204655757415E-2</v>
      </c>
      <c r="BB4" s="52">
        <f>Tilastoja!BB4</f>
        <v>132904.44999999998</v>
      </c>
      <c r="BC4" s="52">
        <f>Tilastoja!BC4</f>
        <v>27099.530000000002</v>
      </c>
      <c r="BD4" s="52">
        <f>Tilastoja!BD4</f>
        <v>15515.32</v>
      </c>
      <c r="BE4" s="52">
        <f>Tilastoja!BE4</f>
        <v>15897.7</v>
      </c>
      <c r="BF4" s="52">
        <f>Tilastoja!BF4</f>
        <v>34157</v>
      </c>
      <c r="BG4" s="52">
        <f>Tilastoja!BG4</f>
        <v>37415.899999999994</v>
      </c>
      <c r="BH4" s="53">
        <f>Tilastoja!BH4</f>
        <v>2819</v>
      </c>
    </row>
    <row r="5" spans="1:60" x14ac:dyDescent="0.35">
      <c r="A5" s="2">
        <v>2017</v>
      </c>
      <c r="B5" s="49">
        <f>Tilastoja!B5</f>
        <v>67246.994999999995</v>
      </c>
      <c r="C5" s="49">
        <f>Tilastoja!C5</f>
        <v>44848.697</v>
      </c>
      <c r="D5" s="49">
        <f>Tilastoja!D5</f>
        <v>22398.297999999999</v>
      </c>
      <c r="E5" s="49">
        <f>Tilastoja!E5</f>
        <v>286.87599999999998</v>
      </c>
      <c r="F5" s="49">
        <f>Tilastoja!F5</f>
        <v>15301.227000000001</v>
      </c>
      <c r="G5" s="49">
        <f>Tilastoja!G5</f>
        <v>5923.3270000000002</v>
      </c>
      <c r="H5" s="48">
        <f>Tilastoja!H5</f>
        <v>886.86800000000005</v>
      </c>
      <c r="I5" s="49">
        <f>Tilastoja!I5</f>
        <v>66173.421000000002</v>
      </c>
      <c r="J5" s="49">
        <f>Tilastoja!J5</f>
        <v>63886.423000000003</v>
      </c>
      <c r="K5" s="49">
        <f>Tilastoja!K5</f>
        <v>2286.998</v>
      </c>
      <c r="L5" s="49">
        <f>Tilastoja!L5</f>
        <v>39.883000000000003</v>
      </c>
      <c r="M5" s="49">
        <f>Tilastoja!M5</f>
        <v>421.03899999999999</v>
      </c>
      <c r="N5" s="49">
        <f>Tilastoja!N5</f>
        <v>132.214</v>
      </c>
      <c r="O5" s="48">
        <f>Tilastoja!O5</f>
        <v>1693.8620000000001</v>
      </c>
      <c r="P5" s="49">
        <f>Tilastoja!P5</f>
        <v>1073.585</v>
      </c>
      <c r="Q5" s="48">
        <f>Tilastoja!Q5</f>
        <v>10149.877</v>
      </c>
      <c r="R5" s="51">
        <f>Tilastoja!R5</f>
        <v>417882.61300000001</v>
      </c>
      <c r="S5" s="47">
        <f>Tilastoja!S5</f>
        <v>271</v>
      </c>
      <c r="T5" s="47">
        <f>Tilastoja!T5</f>
        <v>324.98739323000007</v>
      </c>
      <c r="U5" s="47">
        <f>Tilastoja!U5</f>
        <v>40445.261259999999</v>
      </c>
      <c r="V5" s="48">
        <f>Tilastoja!V5</f>
        <v>115319.7341</v>
      </c>
      <c r="W5" s="47">
        <f>Tilastoja!W5</f>
        <v>6719</v>
      </c>
      <c r="X5" s="47">
        <f>Tilastoja!X5</f>
        <v>15938.355606770001</v>
      </c>
      <c r="Y5" s="47">
        <f>Tilastoja!Y5</f>
        <v>108064.11374</v>
      </c>
      <c r="Z5" s="48">
        <f>Tilastoja!Z5</f>
        <v>130800.16089999999</v>
      </c>
      <c r="AA5" s="54">
        <f>Tilastoja!AA5</f>
        <v>3563869</v>
      </c>
      <c r="AB5" s="49">
        <f>Tilastoja!AB5</f>
        <v>51036.563000000009</v>
      </c>
      <c r="AC5" s="54">
        <f>Tilastoja!AC5</f>
        <v>1731203</v>
      </c>
      <c r="AD5" s="54">
        <f>Tilastoja!AD5</f>
        <v>1726891</v>
      </c>
      <c r="AE5" s="54">
        <f>Tilastoja!AE5</f>
        <v>4094</v>
      </c>
      <c r="AF5" s="49">
        <f>Tilastoja!AF5</f>
        <v>1.1618176311363284</v>
      </c>
      <c r="AG5" s="49">
        <f>Tilastoja!AG5</f>
        <v>4.5339231484102864</v>
      </c>
      <c r="AH5" s="49">
        <f>Tilastoja!AH5</f>
        <v>0.3873471741461092</v>
      </c>
      <c r="AI5" s="49">
        <f>Tilastoja!AI5</f>
        <v>4913082.8649999993</v>
      </c>
      <c r="AJ5" s="49">
        <f>Tilastoja!AJ5</f>
        <v>36801</v>
      </c>
      <c r="AK5" s="48">
        <f>Tilastoja!AK5</f>
        <v>3.9024396143617079</v>
      </c>
      <c r="AL5" s="47">
        <f>Tilastoja!AL5</f>
        <v>149412.03400000004</v>
      </c>
      <c r="AM5" s="47">
        <f>Tilastoja!AM5</f>
        <v>99168.258000000016</v>
      </c>
      <c r="AN5" s="47">
        <f>Tilastoja!AN5</f>
        <v>9373.0889999999927</v>
      </c>
      <c r="AO5" s="47">
        <f>Tilastoja!AO5</f>
        <v>412.60000000000008</v>
      </c>
      <c r="AP5" s="47">
        <f>Tilastoja!AP5</f>
        <v>39214.842000000019</v>
      </c>
      <c r="AQ5" s="48">
        <f>Tilastoja!AQ5</f>
        <v>1243.2450000000001</v>
      </c>
      <c r="AR5" s="47">
        <f>Tilastoja!AR5</f>
        <v>402536.44400000002</v>
      </c>
      <c r="AS5" s="47">
        <f>Tilastoja!AS5</f>
        <v>130791.44099999999</v>
      </c>
      <c r="AT5" s="47">
        <f>Tilastoja!AT5</f>
        <v>108953.94700000001</v>
      </c>
      <c r="AU5" s="48">
        <f>Tilastoja!AU5</f>
        <v>6816.9760000000006</v>
      </c>
      <c r="AV5" s="47">
        <f>Tilastoja!AV5</f>
        <v>115272.019</v>
      </c>
      <c r="AW5" s="47">
        <f>Tilastoja!AW5</f>
        <v>40458.087000000021</v>
      </c>
      <c r="AX5" s="48">
        <f>Tilastoja!AX5</f>
        <v>243.97399999999999</v>
      </c>
      <c r="AY5" s="41">
        <f>Tilastoja!AY5</f>
        <v>0.46846459445868155</v>
      </c>
      <c r="AZ5" s="41">
        <f>Tilastoja!AZ5</f>
        <v>0.27078198400003045</v>
      </c>
      <c r="BA5" s="42">
        <f>Tilastoja!BA5</f>
        <v>3.4552574370304276E-2</v>
      </c>
      <c r="BB5" s="52">
        <f>Tilastoja!BB5</f>
        <v>147897.17500000002</v>
      </c>
      <c r="BC5" s="52">
        <f>Tilastoja!BC5</f>
        <v>66438.255000000005</v>
      </c>
      <c r="BD5" s="52">
        <f>Tilastoja!BD5</f>
        <v>14319.320000000002</v>
      </c>
      <c r="BE5" s="52">
        <f>Tilastoja!BE5</f>
        <v>12406.7</v>
      </c>
      <c r="BF5" s="52">
        <f>Tilastoja!BF5</f>
        <v>30753</v>
      </c>
      <c r="BG5" s="52">
        <f>Tilastoja!BG5</f>
        <v>21632.9</v>
      </c>
      <c r="BH5" s="53">
        <f>Tilastoja!BH5</f>
        <v>2347</v>
      </c>
    </row>
    <row r="6" spans="1:60" x14ac:dyDescent="0.35">
      <c r="A6" s="2">
        <v>2018</v>
      </c>
      <c r="B6" s="49">
        <f>Tilastoja!B6</f>
        <v>69656.653000000006</v>
      </c>
      <c r="C6" s="49">
        <f>Tilastoja!C6</f>
        <v>46394.466999999997</v>
      </c>
      <c r="D6" s="49">
        <f>Tilastoja!D6</f>
        <v>23262.186000000002</v>
      </c>
      <c r="E6" s="49">
        <f>Tilastoja!E6</f>
        <v>190.56</v>
      </c>
      <c r="F6" s="49">
        <f>Tilastoja!F6</f>
        <v>14172.5</v>
      </c>
      <c r="G6" s="49">
        <f>Tilastoja!G6</f>
        <v>8009.9840000000004</v>
      </c>
      <c r="H6" s="48">
        <f>Tilastoja!H6</f>
        <v>889.14200000000005</v>
      </c>
      <c r="I6" s="49">
        <f>Tilastoja!I6</f>
        <v>68576.532999999996</v>
      </c>
      <c r="J6" s="49">
        <f>Tilastoja!J6</f>
        <v>64934.095999999998</v>
      </c>
      <c r="K6" s="49">
        <f>Tilastoja!K6</f>
        <v>3642.4369999999999</v>
      </c>
      <c r="L6" s="49">
        <f>Tilastoja!L6</f>
        <v>74.867999999999995</v>
      </c>
      <c r="M6" s="49">
        <f>Tilastoja!M6</f>
        <v>1001.023</v>
      </c>
      <c r="N6" s="49">
        <f>Tilastoja!N6</f>
        <v>160.34299999999999</v>
      </c>
      <c r="O6" s="48">
        <f>Tilastoja!O6</f>
        <v>2406.203</v>
      </c>
      <c r="P6" s="49">
        <f>Tilastoja!P6</f>
        <v>1080.1199999999999</v>
      </c>
      <c r="Q6" s="48">
        <f>Tilastoja!Q6</f>
        <v>10230.164000000001</v>
      </c>
      <c r="R6" s="48">
        <f>Tilastoja!R6</f>
        <v>424326.51400219998</v>
      </c>
      <c r="S6" s="47">
        <f>Tilastoja!S6</f>
        <v>271</v>
      </c>
      <c r="T6" s="47">
        <f>Tilastoja!T6</f>
        <v>336.92456923000003</v>
      </c>
      <c r="U6" s="47">
        <f>Tilastoja!U6</f>
        <v>48138.719532200012</v>
      </c>
      <c r="V6" s="48">
        <f>Tilastoja!V6</f>
        <v>122353.57090000001</v>
      </c>
      <c r="W6" s="47">
        <f>Tilastoja!W6</f>
        <v>6768</v>
      </c>
      <c r="X6" s="47">
        <f>Tilastoja!X6</f>
        <v>15984.71343077</v>
      </c>
      <c r="Y6" s="47">
        <f>Tilastoja!Y6</f>
        <v>103644.10446999999</v>
      </c>
      <c r="Z6" s="48">
        <f>Tilastoja!Z6</f>
        <v>126829.48109999999</v>
      </c>
      <c r="AA6" s="54">
        <f>Tilastoja!AA6</f>
        <v>3615182</v>
      </c>
      <c r="AB6" s="49">
        <f>Tilastoja!AB6</f>
        <v>51613.132000000027</v>
      </c>
      <c r="AC6" s="54">
        <f>Tilastoja!AC6</f>
        <v>1738829</v>
      </c>
      <c r="AD6" s="54">
        <f>Tilastoja!AD6</f>
        <v>1734414</v>
      </c>
      <c r="AE6" s="54">
        <f>Tilastoja!AE6</f>
        <v>4204</v>
      </c>
      <c r="AF6" s="49">
        <f>Tilastoja!AF6</f>
        <v>1.0067469557359932</v>
      </c>
      <c r="AG6" s="49">
        <f>Tilastoja!AG6</f>
        <v>4.5860083152287636</v>
      </c>
      <c r="AH6" s="49">
        <f>Tilastoja!AH6</f>
        <v>0.41803819210750526</v>
      </c>
      <c r="AI6" s="49">
        <f>Tilastoja!AI6</f>
        <v>2321305.577</v>
      </c>
      <c r="AJ6" s="49">
        <f>Tilastoja!AJ6</f>
        <v>22884</v>
      </c>
      <c r="AK6" s="48">
        <f>Tilastoja!AK6</f>
        <v>4.5552740826279559</v>
      </c>
      <c r="AL6" s="47">
        <f>Tilastoja!AL6</f>
        <v>151734.66200000001</v>
      </c>
      <c r="AM6" s="47">
        <f>Tilastoja!AM6</f>
        <v>94271.145000000033</v>
      </c>
      <c r="AN6" s="47">
        <f>Tilastoja!AN6</f>
        <v>8944.3099999999959</v>
      </c>
      <c r="AO6" s="47">
        <f>Tilastoja!AO6</f>
        <v>371.29200000000003</v>
      </c>
      <c r="AP6" s="47">
        <f>Tilastoja!AP6</f>
        <v>46736.585999999988</v>
      </c>
      <c r="AQ6" s="48">
        <f>Tilastoja!AQ6</f>
        <v>1411.3290000000002</v>
      </c>
      <c r="AR6" s="47">
        <f>Tilastoja!AR6</f>
        <v>407995.38699999999</v>
      </c>
      <c r="AS6" s="47">
        <f>Tilastoja!AS6</f>
        <v>126810.88600000004</v>
      </c>
      <c r="AT6" s="47">
        <f>Tilastoja!AT6</f>
        <v>103586.74700000003</v>
      </c>
      <c r="AU6" s="48">
        <f>Tilastoja!AU6</f>
        <v>6903.7279999999982</v>
      </c>
      <c r="AV6" s="47">
        <f>Tilastoja!AV6</f>
        <v>122288.11199999994</v>
      </c>
      <c r="AW6" s="47">
        <f>Tilastoja!AW6</f>
        <v>48147.914999999986</v>
      </c>
      <c r="AX6" s="48">
        <f>Tilastoja!AX6</f>
        <v>257.99899999999997</v>
      </c>
      <c r="AY6" s="41">
        <f>Tilastoja!AY6</f>
        <v>0.49092173385619142</v>
      </c>
      <c r="AZ6" s="41">
        <f>Tilastoja!AZ6</f>
        <v>0.3173165205983059</v>
      </c>
      <c r="BA6" s="42">
        <f>Tilastoja!BA6</f>
        <v>3.6024690692622048E-2</v>
      </c>
      <c r="BB6" s="52">
        <f>Tilastoja!BB6</f>
        <v>200958.91999999998</v>
      </c>
      <c r="BC6" s="52">
        <f>Tilastoja!BC6</f>
        <v>119685.5</v>
      </c>
      <c r="BD6" s="52">
        <f>Tilastoja!BD6</f>
        <v>14308.820000000002</v>
      </c>
      <c r="BE6" s="52">
        <f>Tilastoja!BE6</f>
        <v>12947.7</v>
      </c>
      <c r="BF6" s="52">
        <f>Tilastoja!BF6</f>
        <v>30783</v>
      </c>
      <c r="BG6" s="52">
        <f>Tilastoja!BG6</f>
        <v>20852.900000000001</v>
      </c>
      <c r="BH6" s="53">
        <f>Tilastoja!BH6</f>
        <v>2381</v>
      </c>
    </row>
    <row r="7" spans="1:60" x14ac:dyDescent="0.35">
      <c r="A7" s="2">
        <v>2019</v>
      </c>
      <c r="B7" s="49">
        <f>Tilastoja!B7</f>
        <v>69920.327000000005</v>
      </c>
      <c r="C7" s="49">
        <f>Tilastoja!C7</f>
        <v>45647.277000000002</v>
      </c>
      <c r="D7" s="49">
        <f>Tilastoja!D7</f>
        <v>24273.05</v>
      </c>
      <c r="E7" s="49">
        <f>Tilastoja!E7</f>
        <v>244.63</v>
      </c>
      <c r="F7" s="49">
        <f>Tilastoja!F7</f>
        <v>16007.679</v>
      </c>
      <c r="G7" s="49">
        <f>Tilastoja!G7</f>
        <v>7707.9290000000001</v>
      </c>
      <c r="H7" s="48">
        <f>Tilastoja!H7</f>
        <v>312.81200000000001</v>
      </c>
      <c r="I7" s="49">
        <f>Tilastoja!I7</f>
        <v>68748.273000000001</v>
      </c>
      <c r="J7" s="49">
        <f>Tilastoja!J7</f>
        <v>64202.627999999997</v>
      </c>
      <c r="K7" s="49">
        <f>Tilastoja!K7</f>
        <v>4545.6450000000004</v>
      </c>
      <c r="L7" s="49">
        <f>Tilastoja!L7</f>
        <v>56.408999999999999</v>
      </c>
      <c r="M7" s="49">
        <f>Tilastoja!M7</f>
        <v>543.00300000000004</v>
      </c>
      <c r="N7" s="49">
        <f>Tilastoja!N7</f>
        <v>3832.5230000000001</v>
      </c>
      <c r="O7" s="48">
        <f>Tilastoja!O7</f>
        <v>113.71</v>
      </c>
      <c r="P7" s="49">
        <f>Tilastoja!P7</f>
        <v>1170.885</v>
      </c>
      <c r="Q7" s="48">
        <f>Tilastoja!Q7</f>
        <v>10306.264999999999</v>
      </c>
      <c r="R7" s="48">
        <f>Tilastoja!R7</f>
        <v>427430.73700000002</v>
      </c>
      <c r="S7" s="49">
        <f>Tilastoja!S7</f>
        <v>271</v>
      </c>
      <c r="T7" s="49">
        <f>Tilastoja!T7</f>
        <v>345.84040397000001</v>
      </c>
      <c r="U7" s="49">
        <f>Tilastoja!U7</f>
        <v>54654.511945680053</v>
      </c>
      <c r="V7" s="48">
        <f>Tilastoja!V7</f>
        <v>129175.45534000003</v>
      </c>
      <c r="W7" s="49">
        <f>Tilastoja!W7</f>
        <v>6482</v>
      </c>
      <c r="X7" s="49">
        <f>Tilastoja!X7</f>
        <v>16135.71259603</v>
      </c>
      <c r="Y7" s="49">
        <f>Tilastoja!Y7</f>
        <v>98258.093054319921</v>
      </c>
      <c r="Z7" s="48">
        <f>Tilastoja!Z7</f>
        <v>122108.12366</v>
      </c>
      <c r="AA7" s="54">
        <f>Tilastoja!AA7</f>
        <v>3661153</v>
      </c>
      <c r="AB7" s="49">
        <f>Tilastoja!AB7</f>
        <v>50800.861000000004</v>
      </c>
      <c r="AC7" s="54">
        <f>Tilastoja!AC7</f>
        <v>1745353</v>
      </c>
      <c r="AD7" s="54">
        <f>Tilastoja!AD7</f>
        <v>1740918</v>
      </c>
      <c r="AE7" s="54">
        <f>Tilastoja!AE7</f>
        <v>4225</v>
      </c>
      <c r="AF7" s="49">
        <f>Tilastoja!AF7</f>
        <v>1.3219826649788473</v>
      </c>
      <c r="AG7" s="49">
        <f>Tilastoja!AG7</f>
        <v>5.284055968244318</v>
      </c>
      <c r="AH7" s="49">
        <f>Tilastoja!AH7</f>
        <v>0.44710307240706632</v>
      </c>
      <c r="AI7" s="49">
        <f>Tilastoja!AI7</f>
        <v>11503375.159</v>
      </c>
      <c r="AJ7" s="49">
        <f>Tilastoja!AJ7</f>
        <v>106096</v>
      </c>
      <c r="AK7" s="48">
        <f>Tilastoja!AK7</f>
        <v>3.9970690298944782</v>
      </c>
      <c r="AL7" s="49">
        <f>Tilastoja!AL7</f>
        <v>152906.2949999999</v>
      </c>
      <c r="AM7" s="49">
        <f>Tilastoja!AM7</f>
        <v>89303.24099999998</v>
      </c>
      <c r="AN7" s="49">
        <f>Tilastoja!AN7</f>
        <v>8596.4239999999972</v>
      </c>
      <c r="AO7" s="49">
        <f>Tilastoja!AO7</f>
        <v>367.73300000000006</v>
      </c>
      <c r="AP7" s="49">
        <f>Tilastoja!AP7</f>
        <v>53180.015999999931</v>
      </c>
      <c r="AQ7" s="48">
        <f>Tilastoja!AQ7</f>
        <v>1458.8809999999999</v>
      </c>
      <c r="AR7" s="49">
        <f>Tilastoja!AR7</f>
        <v>411539.24800000002</v>
      </c>
      <c r="AS7" s="49">
        <f>Tilastoja!AS7</f>
        <v>122157.7779999999</v>
      </c>
      <c r="AT7" s="49">
        <f>Tilastoja!AT7</f>
        <v>98267.397999999972</v>
      </c>
      <c r="AU7" s="48">
        <f>Tilastoja!AU7</f>
        <v>7027.0360000000001</v>
      </c>
      <c r="AV7" s="49">
        <f>Tilastoja!AV7</f>
        <v>129182.01099999997</v>
      </c>
      <c r="AW7" s="49">
        <f>Tilastoja!AW7</f>
        <v>54638.896999999932</v>
      </c>
      <c r="AX7" s="48">
        <f>Tilastoja!AX7</f>
        <v>266.12800000000004</v>
      </c>
      <c r="AY7" s="41">
        <f>Tilastoja!AY7</f>
        <v>0.51397357940807387</v>
      </c>
      <c r="AZ7" s="41">
        <f>Tilastoja!AZ7</f>
        <v>0.35733582453227297</v>
      </c>
      <c r="BA7" s="42">
        <f>Tilastoja!BA7</f>
        <v>3.6490061103795289E-2</v>
      </c>
      <c r="BB7" s="54">
        <f>Tilastoja!BB7</f>
        <v>279095.42499999993</v>
      </c>
      <c r="BC7" s="54">
        <f>Tilastoja!BC7</f>
        <v>197194.70499999993</v>
      </c>
      <c r="BD7" s="54">
        <f>Tilastoja!BD7</f>
        <v>14352.82</v>
      </c>
      <c r="BE7" s="54">
        <f>Tilastoja!BE7</f>
        <v>13176</v>
      </c>
      <c r="BF7" s="54">
        <f>Tilastoja!BF7</f>
        <v>29369</v>
      </c>
      <c r="BG7" s="54">
        <f>Tilastoja!BG7</f>
        <v>22610.9</v>
      </c>
      <c r="BH7" s="53">
        <f>Tilastoja!BH7</f>
        <v>2392</v>
      </c>
    </row>
    <row r="8" spans="1:60" x14ac:dyDescent="0.35">
      <c r="A8" s="2">
        <v>2020</v>
      </c>
      <c r="B8" s="49">
        <f>Tilastoja!B8</f>
        <v>69733.002999999997</v>
      </c>
      <c r="C8" s="49">
        <f>Tilastoja!C8</f>
        <v>47794.517</v>
      </c>
      <c r="D8" s="49">
        <f>Tilastoja!D8</f>
        <v>21938.486000000001</v>
      </c>
      <c r="E8" s="49">
        <f>Tilastoja!E8</f>
        <v>305.31299999999999</v>
      </c>
      <c r="F8" s="49">
        <f>Tilastoja!F8</f>
        <v>18417.584999999999</v>
      </c>
      <c r="G8" s="49">
        <f>Tilastoja!G8</f>
        <v>3180.41</v>
      </c>
      <c r="H8" s="48">
        <f>Tilastoja!H8</f>
        <v>35.177999999999997</v>
      </c>
      <c r="I8" s="49">
        <f>Tilastoja!I8</f>
        <v>68425.542000000001</v>
      </c>
      <c r="J8" s="49">
        <f>Tilastoja!J8</f>
        <v>61259.177000000003</v>
      </c>
      <c r="K8" s="49">
        <f>Tilastoja!K8</f>
        <v>7166.3649999999998</v>
      </c>
      <c r="L8" s="49">
        <f>Tilastoja!L8</f>
        <v>39.337000000000003</v>
      </c>
      <c r="M8" s="49">
        <f>Tilastoja!M8</f>
        <v>279.995</v>
      </c>
      <c r="N8" s="49">
        <f>Tilastoja!N8</f>
        <v>222.803</v>
      </c>
      <c r="O8" s="48">
        <f>Tilastoja!O8</f>
        <v>6624.23</v>
      </c>
      <c r="P8" s="49">
        <f>Tilastoja!P8</f>
        <v>1307.461</v>
      </c>
      <c r="Q8" s="48">
        <f>Tilastoja!Q8</f>
        <v>8960.3439999999991</v>
      </c>
      <c r="R8" s="48">
        <f>Tilastoja!R8</f>
        <v>431709.02000000008</v>
      </c>
      <c r="S8" s="49">
        <f>Tilastoja!S8</f>
        <v>271</v>
      </c>
      <c r="T8" s="49">
        <f>Tilastoja!T8</f>
        <v>346.67023201000001</v>
      </c>
      <c r="U8" s="49">
        <f>Tilastoja!U8</f>
        <v>60815.454665309997</v>
      </c>
      <c r="V8" s="48">
        <f>Tilastoja!V8</f>
        <v>137121.88319910996</v>
      </c>
      <c r="W8" s="49">
        <f>Tilastoja!W8</f>
        <v>6482</v>
      </c>
      <c r="X8" s="49">
        <f>Tilastoja!X8</f>
        <v>16162.135767989999</v>
      </c>
      <c r="Y8" s="49">
        <f>Tilastoja!Y8</f>
        <v>93367.720334690108</v>
      </c>
      <c r="Z8" s="48">
        <f>Tilastoja!Z8</f>
        <v>117142.15580089</v>
      </c>
      <c r="AA8" s="54">
        <f>Tilastoja!AA8</f>
        <v>3699278</v>
      </c>
      <c r="AB8" s="49">
        <f>Tilastoja!AB8</f>
        <v>48871.648000000001</v>
      </c>
      <c r="AC8" s="54">
        <f>Tilastoja!AC8</f>
        <v>1750393</v>
      </c>
      <c r="AD8" s="54">
        <f>Tilastoja!AD8</f>
        <v>1745944</v>
      </c>
      <c r="AE8" s="54">
        <f>Tilastoja!AE8</f>
        <v>4232</v>
      </c>
      <c r="AF8" s="49">
        <f>Tilastoja!AF8</f>
        <v>1.6649944907525929</v>
      </c>
      <c r="AG8" s="49">
        <f>Tilastoja!AG8</f>
        <v>4.5083252404952656</v>
      </c>
      <c r="AH8" s="49">
        <f>Tilastoja!AH8</f>
        <v>0.47635689226139033</v>
      </c>
      <c r="AI8" s="49">
        <f>Tilastoja!AI8</f>
        <v>19548163.826000005</v>
      </c>
      <c r="AJ8" s="49">
        <f>Tilastoja!AJ8</f>
        <v>149272</v>
      </c>
      <c r="AK8" s="48">
        <f>Tilastoja!AK8</f>
        <v>2.7077118065762855</v>
      </c>
      <c r="AL8" s="49">
        <f>Tilastoja!AL8</f>
        <v>154172.91399999993</v>
      </c>
      <c r="AM8" s="49">
        <f>Tilastoja!AM8</f>
        <v>84702.046999999962</v>
      </c>
      <c r="AN8" s="49">
        <f>Tilastoja!AN8</f>
        <v>8302.8169999999973</v>
      </c>
      <c r="AO8" s="49">
        <f>Tilastoja!AO8</f>
        <v>353.81199999999995</v>
      </c>
      <c r="AP8" s="49">
        <f>Tilastoja!AP8</f>
        <v>59279.376999999957</v>
      </c>
      <c r="AQ8" s="48">
        <f>Tilastoja!AQ8</f>
        <v>1534.8609999999996</v>
      </c>
      <c r="AR8" s="49">
        <f>Tilastoja!AR8</f>
        <v>415855.54399999999</v>
      </c>
      <c r="AS8" s="49">
        <f>Tilastoja!AS8</f>
        <v>117141.85600000003</v>
      </c>
      <c r="AT8" s="49">
        <f>Tilastoja!AT8</f>
        <v>93358.675999999963</v>
      </c>
      <c r="AU8" s="48">
        <f>Tilastoja!AU8</f>
        <v>7091.7079999999978</v>
      </c>
      <c r="AV8" s="49">
        <f>Tilastoja!AV8</f>
        <v>137182.37199999977</v>
      </c>
      <c r="AW8" s="49">
        <f>Tilastoja!AW8</f>
        <v>60814.237999999954</v>
      </c>
      <c r="AX8" s="48">
        <f>Tilastoja!AX8</f>
        <v>266.69399999999996</v>
      </c>
      <c r="AY8" s="41">
        <f>Tilastoja!AY8</f>
        <v>0.53939954159617021</v>
      </c>
      <c r="AZ8" s="41">
        <f>Tilastoja!AZ8</f>
        <v>0.39445474838725553</v>
      </c>
      <c r="BA8" s="42">
        <f>Tilastoja!BA8</f>
        <v>3.624346699188221E-2</v>
      </c>
      <c r="BB8" s="54">
        <f>Tilastoja!BB8</f>
        <v>366560.79500000016</v>
      </c>
      <c r="BC8" s="54">
        <f>Tilastoja!BC8</f>
        <v>291445.57499999995</v>
      </c>
      <c r="BD8" s="54">
        <f>Tilastoja!BD8</f>
        <v>11781.42</v>
      </c>
      <c r="BE8" s="54">
        <f>Tilastoja!BE8</f>
        <v>11740</v>
      </c>
      <c r="BF8" s="54">
        <f>Tilastoja!BF8</f>
        <v>28019</v>
      </c>
      <c r="BG8" s="54">
        <f>Tilastoja!BG8</f>
        <v>22182.799999999999</v>
      </c>
      <c r="BH8" s="53">
        <f>Tilastoja!BH8</f>
        <v>1392</v>
      </c>
    </row>
    <row r="9" spans="1:60" x14ac:dyDescent="0.35">
      <c r="A9" s="55">
        <v>2021</v>
      </c>
      <c r="B9" s="49">
        <f>Tilastoja!B9</f>
        <v>74265.154999999999</v>
      </c>
      <c r="C9" s="49">
        <f>Tilastoja!C9</f>
        <v>48999.976000000002</v>
      </c>
      <c r="D9" s="49">
        <f>Tilastoja!D9</f>
        <v>25265.179</v>
      </c>
      <c r="E9" s="49">
        <f>Tilastoja!E9</f>
        <v>276.82600000000002</v>
      </c>
      <c r="F9" s="49">
        <f>Tilastoja!F9</f>
        <v>15631.696</v>
      </c>
      <c r="G9" s="49">
        <f>Tilastoja!G9</f>
        <v>9288.9230000000007</v>
      </c>
      <c r="H9" s="48">
        <f>Tilastoja!H9</f>
        <v>67.733999999999995</v>
      </c>
      <c r="I9" s="49">
        <f>Tilastoja!I9</f>
        <v>72939.845000000001</v>
      </c>
      <c r="J9" s="49">
        <f>Tilastoja!J9</f>
        <v>65240.887999999999</v>
      </c>
      <c r="K9" s="49">
        <f>Tilastoja!K9</f>
        <v>7698.9570000000003</v>
      </c>
      <c r="L9" s="49">
        <f>Tilastoja!L9</f>
        <v>18.803999999999998</v>
      </c>
      <c r="M9" s="49">
        <f>Tilastoja!M9</f>
        <v>884.24599999999998</v>
      </c>
      <c r="N9" s="49">
        <f>Tilastoja!N9</f>
        <v>90.745999999999995</v>
      </c>
      <c r="O9" s="48">
        <f>Tilastoja!O9</f>
        <v>6705.1610000000001</v>
      </c>
      <c r="P9" s="49">
        <f>Tilastoja!P9</f>
        <v>1325.31</v>
      </c>
      <c r="Q9" s="48">
        <f>Tilastoja!Q9</f>
        <v>10726.706</v>
      </c>
      <c r="R9" s="48">
        <f>Tilastoja!R9</f>
        <v>434526.25400000007</v>
      </c>
      <c r="S9" s="49">
        <f>Tilastoja!S9</f>
        <v>271</v>
      </c>
      <c r="T9" s="49">
        <f>Tilastoja!T9</f>
        <v>356.52219351000002</v>
      </c>
      <c r="U9" s="49">
        <f>Tilastoja!U9</f>
        <v>65768.748548870004</v>
      </c>
      <c r="V9" s="48">
        <f>Tilastoja!V9</f>
        <v>144388.92869561003</v>
      </c>
      <c r="W9" s="49">
        <f>Tilastoja!W9</f>
        <v>6590</v>
      </c>
      <c r="X9" s="49">
        <f>Tilastoja!X9</f>
        <v>16258.800806490002</v>
      </c>
      <c r="Y9" s="49">
        <f>Tilastoja!Y9</f>
        <v>88911.327451129982</v>
      </c>
      <c r="Z9" s="48">
        <f>Tilastoja!Z9</f>
        <v>111980.92630439004</v>
      </c>
      <c r="AA9" s="54">
        <f>Tilastoja!AA9</f>
        <v>3750797</v>
      </c>
      <c r="AB9" s="49">
        <f>Tilastoja!AB9</f>
        <v>52943.887999999999</v>
      </c>
      <c r="AC9" s="54">
        <f>Tilastoja!AC9</f>
        <v>1758008</v>
      </c>
      <c r="AD9" s="54">
        <f>Tilastoja!AD9</f>
        <v>1753453</v>
      </c>
      <c r="AE9" s="54">
        <f>Tilastoja!AE9</f>
        <v>4322</v>
      </c>
      <c r="AF9" s="49">
        <f>Tilastoja!AF9</f>
        <v>1.0126548463913347</v>
      </c>
      <c r="AG9" s="49">
        <f>Tilastoja!AG9</f>
        <v>4.2834431709851017</v>
      </c>
      <c r="AH9" s="49">
        <f>Tilastoja!AH9</f>
        <v>0.50250107989328308</v>
      </c>
      <c r="AI9" s="49">
        <f>Tilastoja!AI9</f>
        <v>8287710.589999998</v>
      </c>
      <c r="AJ9" s="49">
        <f>Tilastoja!AJ9</f>
        <v>53856</v>
      </c>
      <c r="AK9" s="48">
        <f>Tilastoja!AK9</f>
        <v>4.2299142558290681</v>
      </c>
      <c r="AL9" s="49">
        <f>Tilastoja!AL9</f>
        <v>154673.27600000001</v>
      </c>
      <c r="AM9" s="49">
        <f>Tilastoja!AM9</f>
        <v>80560.72600000001</v>
      </c>
      <c r="AN9" s="49">
        <f>Tilastoja!AN9</f>
        <v>8009.0280000000002</v>
      </c>
      <c r="AO9" s="49">
        <f>Tilastoja!AO9</f>
        <v>336.95099999999991</v>
      </c>
      <c r="AP9" s="49">
        <f>Tilastoja!AP9</f>
        <v>64156.875000000007</v>
      </c>
      <c r="AQ9" s="48">
        <f>Tilastoja!AQ9</f>
        <v>1609.6960000000001</v>
      </c>
      <c r="AR9" s="49">
        <f>Tilastoja!AR9</f>
        <v>418544.92</v>
      </c>
      <c r="AS9" s="49">
        <f>Tilastoja!AS9</f>
        <v>111981.007</v>
      </c>
      <c r="AT9" s="49">
        <f>Tilastoja!AT9</f>
        <v>88906.705000000016</v>
      </c>
      <c r="AU9" s="48">
        <f>Tilastoja!AU9</f>
        <v>7162.8549999999987</v>
      </c>
      <c r="AV9" s="49">
        <f>Tilastoja!AV9</f>
        <v>144451.64499999979</v>
      </c>
      <c r="AW9" s="49">
        <f>Tilastoja!AW9</f>
        <v>65766.571000000011</v>
      </c>
      <c r="AX9" s="48">
        <f>Tilastoja!AX9</f>
        <v>276.13699999999983</v>
      </c>
      <c r="AY9" s="41">
        <f>Tilastoja!AY9</f>
        <v>0.56331221423393429</v>
      </c>
      <c r="AZ9" s="41">
        <f>Tilastoja!AZ9</f>
        <v>0.42519672887771515</v>
      </c>
      <c r="BA9" s="42">
        <f>Tilastoja!BA9</f>
        <v>3.7120217362782468E-2</v>
      </c>
      <c r="BB9" s="54">
        <f>Tilastoja!BB9</f>
        <v>474466.84500000009</v>
      </c>
      <c r="BC9" s="54">
        <f>Tilastoja!BC9</f>
        <v>390380.5450000001</v>
      </c>
      <c r="BD9" s="54">
        <f>Tilastoja!BD9</f>
        <v>17814.8</v>
      </c>
      <c r="BE9" s="54">
        <f>Tilastoja!BE9</f>
        <v>12969.2</v>
      </c>
      <c r="BF9" s="54">
        <f>Tilastoja!BF9</f>
        <v>28074.5</v>
      </c>
      <c r="BG9" s="54">
        <f>Tilastoja!BG9</f>
        <v>23995.8</v>
      </c>
      <c r="BH9" s="53">
        <f>Tilastoja!BH9</f>
        <v>1232</v>
      </c>
    </row>
    <row r="10" spans="1:60" x14ac:dyDescent="0.35">
      <c r="A10" s="55">
        <v>2022</v>
      </c>
      <c r="B10" s="49">
        <v>71574.111999999994</v>
      </c>
      <c r="C10" s="49">
        <v>51102.063000000002</v>
      </c>
      <c r="D10" s="49">
        <v>20472.048999999999</v>
      </c>
      <c r="E10" s="49">
        <v>431.00900000000001</v>
      </c>
      <c r="F10" s="49">
        <v>16306.633</v>
      </c>
      <c r="G10" s="49">
        <v>3688.9720000000002</v>
      </c>
      <c r="H10" s="48">
        <v>45.435000000000002</v>
      </c>
      <c r="I10" s="49">
        <v>70116.618000000002</v>
      </c>
      <c r="J10" s="49">
        <v>61990.724000000002</v>
      </c>
      <c r="K10" s="49">
        <v>8125.8940000000002</v>
      </c>
      <c r="L10" s="49">
        <v>8.375</v>
      </c>
      <c r="M10" s="49">
        <v>1227.7929999999999</v>
      </c>
      <c r="N10" s="49">
        <v>52.283000000000001</v>
      </c>
      <c r="O10" s="48">
        <v>6837.4430000000002</v>
      </c>
      <c r="P10" s="49">
        <v>1457.4949999999999</v>
      </c>
      <c r="Q10" s="48">
        <v>10051.915999999999</v>
      </c>
      <c r="R10" s="48">
        <f>Tilastoja!R10</f>
        <v>437484.92699999991</v>
      </c>
      <c r="S10" s="49">
        <v>271</v>
      </c>
      <c r="T10" s="49">
        <v>379.90261877000006</v>
      </c>
      <c r="U10" s="49">
        <v>69306.175243419973</v>
      </c>
      <c r="V10" s="48">
        <v>150502.81772838999</v>
      </c>
      <c r="W10" s="49">
        <v>6501</v>
      </c>
      <c r="X10" s="49">
        <v>16875.533381230001</v>
      </c>
      <c r="Y10" s="49">
        <v>85632.600756580039</v>
      </c>
      <c r="Z10" s="48">
        <v>108015.89727160992</v>
      </c>
      <c r="AA10" s="54">
        <v>3801894</v>
      </c>
      <c r="AB10" s="49">
        <v>50101.392</v>
      </c>
      <c r="AC10" s="54">
        <v>1764232</v>
      </c>
      <c r="AD10" s="54">
        <v>1759555</v>
      </c>
      <c r="AE10" s="54">
        <v>4384</v>
      </c>
      <c r="AF10" s="49">
        <v>0.82305640945065928</v>
      </c>
      <c r="AG10" s="49">
        <v>4.2130738004045858</v>
      </c>
      <c r="AH10" s="41">
        <v>0.52238517092919479</v>
      </c>
      <c r="AI10" s="49">
        <v>2285005.4699999997</v>
      </c>
      <c r="AJ10" s="49">
        <v>20696</v>
      </c>
      <c r="AK10" s="48">
        <v>5.1188153716177967</v>
      </c>
      <c r="AL10" s="49">
        <v>155035.6589999999</v>
      </c>
      <c r="AM10" s="49">
        <v>77490.695999999938</v>
      </c>
      <c r="AN10" s="49">
        <v>7884.8059999999996</v>
      </c>
      <c r="AO10" s="49">
        <v>336.89000000000004</v>
      </c>
      <c r="AP10" s="49">
        <v>67642.210999999967</v>
      </c>
      <c r="AQ10" s="48">
        <v>1681.0559999999996</v>
      </c>
      <c r="AR10" s="49">
        <v>421236.55299999984</v>
      </c>
      <c r="AS10" s="49">
        <v>108011.56900000003</v>
      </c>
      <c r="AT10" s="49">
        <v>85712.391999999934</v>
      </c>
      <c r="AU10" s="48">
        <v>7452.53</v>
      </c>
      <c r="AV10" s="49">
        <v>150438.49299999984</v>
      </c>
      <c r="AW10" s="49">
        <v>69323.266999999963</v>
      </c>
      <c r="AX10" s="48">
        <v>298.30199999999985</v>
      </c>
      <c r="AY10" s="41">
        <v>0.5820795392186825</v>
      </c>
      <c r="AZ10" s="41">
        <v>0.44714401478436655</v>
      </c>
      <c r="BA10" s="42">
        <v>3.8486448938642955E-2</v>
      </c>
      <c r="BB10" s="54">
        <v>723261.39900000021</v>
      </c>
      <c r="BC10" s="54">
        <v>637078.39900000009</v>
      </c>
      <c r="BD10" s="54">
        <v>17770</v>
      </c>
      <c r="BE10" s="54">
        <v>13803.7</v>
      </c>
      <c r="BF10" s="54">
        <v>30231.5</v>
      </c>
      <c r="BG10" s="54">
        <v>23399.879999999997</v>
      </c>
      <c r="BH10" s="53">
        <v>977.92000000000007</v>
      </c>
    </row>
    <row r="11" spans="1:60" x14ac:dyDescent="0.35">
      <c r="A11" s="55">
        <v>2023</v>
      </c>
      <c r="B11" s="49">
        <v>73145.539999999994</v>
      </c>
      <c r="C11" s="49">
        <v>62241.07</v>
      </c>
      <c r="D11" s="49">
        <v>10904.47</v>
      </c>
      <c r="E11" s="49">
        <v>379.52300000000002</v>
      </c>
      <c r="F11" s="49">
        <v>10469.865</v>
      </c>
      <c r="G11" s="49">
        <v>0</v>
      </c>
      <c r="H11" s="48">
        <v>55.082000000000001</v>
      </c>
      <c r="I11" s="49">
        <v>71688.422999999995</v>
      </c>
      <c r="J11" s="49">
        <v>62408.377999999997</v>
      </c>
      <c r="K11" s="49">
        <v>9280.0450000000001</v>
      </c>
      <c r="L11" s="49">
        <v>15.164</v>
      </c>
      <c r="M11" s="49">
        <v>2237.4479999999999</v>
      </c>
      <c r="N11" s="49">
        <v>0</v>
      </c>
      <c r="O11" s="48">
        <v>7027.433</v>
      </c>
      <c r="P11" s="49">
        <v>1458.662</v>
      </c>
      <c r="Q11" s="48">
        <v>11664.638999999999</v>
      </c>
      <c r="R11" s="48">
        <f t="shared" ref="R11:R12" si="0">SUM(S11:Z11)</f>
        <v>438750.93599999999</v>
      </c>
      <c r="S11" s="49">
        <v>271</v>
      </c>
      <c r="T11" s="49">
        <v>389.53406792999999</v>
      </c>
      <c r="U11" s="49">
        <v>72067.543869760018</v>
      </c>
      <c r="V11" s="48">
        <v>155131.73638839999</v>
      </c>
      <c r="W11" s="49">
        <v>6502</v>
      </c>
      <c r="X11" s="49">
        <v>16924.261932070003</v>
      </c>
      <c r="Y11" s="49">
        <v>83153.292130239992</v>
      </c>
      <c r="Z11" s="48">
        <v>104311.56761160001</v>
      </c>
      <c r="AA11" s="54">
        <v>3843466</v>
      </c>
      <c r="AB11" s="49">
        <v>49029.988999999987</v>
      </c>
      <c r="AC11" s="54">
        <v>1764842</v>
      </c>
      <c r="AD11" s="54">
        <v>1760012</v>
      </c>
      <c r="AE11" s="54">
        <v>4525</v>
      </c>
      <c r="AF11" s="49">
        <v>0.81671680752039344</v>
      </c>
      <c r="AG11" s="49">
        <v>3.3669041608434789</v>
      </c>
      <c r="AH11" s="41">
        <v>0.53909027353509653</v>
      </c>
      <c r="AI11" s="49">
        <v>2894468.93</v>
      </c>
      <c r="AJ11" s="49">
        <v>29140</v>
      </c>
      <c r="AK11" s="48">
        <v>4.1224866806226554</v>
      </c>
      <c r="AL11" s="49">
        <v>155446.285</v>
      </c>
      <c r="AM11" s="49">
        <v>75084.853000000003</v>
      </c>
      <c r="AN11" s="49">
        <v>7802.9139999999998</v>
      </c>
      <c r="AO11" s="49">
        <v>313.71100000000013</v>
      </c>
      <c r="AP11" s="49">
        <v>70379.293999999994</v>
      </c>
      <c r="AQ11" s="48">
        <v>1865.5130000000004</v>
      </c>
      <c r="AR11" s="49">
        <v>423365.78500000038</v>
      </c>
      <c r="AS11" s="49">
        <v>104539.24800000012</v>
      </c>
      <c r="AT11" s="49">
        <v>83201.478000000003</v>
      </c>
      <c r="AU11" s="48">
        <v>7522.5580000000036</v>
      </c>
      <c r="AV11" s="49">
        <v>155551.66400000016</v>
      </c>
      <c r="AW11" s="49">
        <v>72244.807000000001</v>
      </c>
      <c r="AX11" s="48">
        <v>306.02999999999992</v>
      </c>
      <c r="AY11" s="41">
        <v>0.59806650991327215</v>
      </c>
      <c r="AZ11" s="41">
        <v>0.46475737261910116</v>
      </c>
      <c r="BA11" s="42">
        <v>3.9091340609570945E-2</v>
      </c>
      <c r="BB11" s="54">
        <v>1018217.0940000003</v>
      </c>
      <c r="BC11" s="54">
        <v>926869.09400000016</v>
      </c>
      <c r="BD11" s="54">
        <v>18498</v>
      </c>
      <c r="BE11" s="54">
        <v>14164.7</v>
      </c>
      <c r="BF11" s="54">
        <v>31032.1</v>
      </c>
      <c r="BG11" s="54">
        <v>26454.799999999999</v>
      </c>
      <c r="BH11" s="53">
        <v>1198.4000000000001</v>
      </c>
    </row>
    <row r="12" spans="1:60" x14ac:dyDescent="0.35">
      <c r="A12" s="55">
        <v>2024</v>
      </c>
      <c r="B12" s="49">
        <v>74506.891000000003</v>
      </c>
      <c r="C12" s="49">
        <v>64449.673999999999</v>
      </c>
      <c r="D12" s="49">
        <v>10057.217000000001</v>
      </c>
      <c r="E12" s="49">
        <v>257.27699999999999</v>
      </c>
      <c r="F12" s="49">
        <v>9511.8050000000003</v>
      </c>
      <c r="G12" s="49">
        <v>0</v>
      </c>
      <c r="H12" s="48">
        <v>288.13499999999999</v>
      </c>
      <c r="I12" s="49">
        <v>73027.120999999999</v>
      </c>
      <c r="J12" s="49">
        <v>66067.557000000001</v>
      </c>
      <c r="K12" s="49">
        <v>6959.5640000000003</v>
      </c>
      <c r="L12" s="49">
        <v>31.097999999999999</v>
      </c>
      <c r="M12" s="49">
        <v>3008.7269999999999</v>
      </c>
      <c r="N12" s="49">
        <v>0</v>
      </c>
      <c r="O12" s="48">
        <v>3919.739</v>
      </c>
      <c r="P12" s="49">
        <v>1479.7439999999999</v>
      </c>
      <c r="Q12" s="48">
        <v>11961.941999999999</v>
      </c>
      <c r="R12" s="48">
        <f t="shared" si="0"/>
        <v>441624.09760052001</v>
      </c>
      <c r="S12" s="49">
        <v>271</v>
      </c>
      <c r="T12" s="49">
        <v>407.45960052000009</v>
      </c>
      <c r="U12" s="49">
        <v>75102.324217059984</v>
      </c>
      <c r="V12" s="48">
        <v>159711.62424926006</v>
      </c>
      <c r="W12" s="49">
        <v>6714</v>
      </c>
      <c r="X12" s="49">
        <v>16577.89</v>
      </c>
      <c r="Y12" s="49">
        <v>81123.389782939994</v>
      </c>
      <c r="Z12" s="48">
        <v>101716.40975073996</v>
      </c>
      <c r="AA12" s="54">
        <v>3865673</v>
      </c>
      <c r="AB12" s="49">
        <v>50426.352999999996</v>
      </c>
      <c r="AC12" s="54">
        <v>1769633</v>
      </c>
      <c r="AD12" s="54">
        <v>1764586</v>
      </c>
      <c r="AE12" s="54">
        <v>4731</v>
      </c>
      <c r="AF12" s="49">
        <v>0.94389038743454268</v>
      </c>
      <c r="AG12" s="49">
        <v>3.555924102605398</v>
      </c>
      <c r="AH12" s="41">
        <v>0.55214634657919659</v>
      </c>
      <c r="AI12" s="49">
        <v>12416461.327999998</v>
      </c>
      <c r="AJ12" s="49">
        <v>87412</v>
      </c>
      <c r="AK12" s="48">
        <v>3.7673061935403975</v>
      </c>
      <c r="AL12" s="49">
        <v>156178.22500000001</v>
      </c>
      <c r="AM12" s="49">
        <v>73105.916999999972</v>
      </c>
      <c r="AN12" s="49">
        <v>7732.3290000000006</v>
      </c>
      <c r="AO12" s="49">
        <v>325.63999999999993</v>
      </c>
      <c r="AP12" s="49">
        <v>73082.798000000039</v>
      </c>
      <c r="AQ12" s="48">
        <v>1931.5410000000015</v>
      </c>
      <c r="AR12" s="49">
        <v>426110.16626370006</v>
      </c>
      <c r="AS12" s="49">
        <v>101734.31100000002</v>
      </c>
      <c r="AT12" s="49">
        <v>81163.885999999969</v>
      </c>
      <c r="AU12" s="48">
        <v>8200.3469999999998</v>
      </c>
      <c r="AV12" s="49">
        <v>159677.44899999999</v>
      </c>
      <c r="AW12" s="49">
        <v>75014.339000000036</v>
      </c>
      <c r="AX12" s="48">
        <v>319.83426370000001</v>
      </c>
      <c r="AY12" s="41">
        <v>0.61082733615350737</v>
      </c>
      <c r="AZ12" s="41">
        <v>0.48031240590677754</v>
      </c>
      <c r="BA12" s="42">
        <v>3.753843419536685E-2</v>
      </c>
      <c r="BB12" s="54">
        <v>1210472.9140000001</v>
      </c>
      <c r="BC12" s="54">
        <v>1113233.7740000004</v>
      </c>
      <c r="BD12" s="54">
        <v>19147.5</v>
      </c>
      <c r="BE12" s="54">
        <v>14440.7</v>
      </c>
      <c r="BF12" s="54">
        <v>30549.1</v>
      </c>
      <c r="BG12" s="54">
        <v>31119.02</v>
      </c>
      <c r="BH12" s="53">
        <v>1982.8200000000002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5108-0238-4CC9-8B4A-E9CCBAAE480F}">
  <dimension ref="A1:BH12"/>
  <sheetViews>
    <sheetView tabSelected="1" topLeftCell="I1" zoomScale="80" zoomScaleNormal="80" workbookViewId="0">
      <selection activeCell="P19" sqref="P19"/>
    </sheetView>
  </sheetViews>
  <sheetFormatPr defaultRowHeight="14.5" x14ac:dyDescent="0.35"/>
  <cols>
    <col min="1" max="1" width="10.36328125" bestFit="1" customWidth="1"/>
    <col min="2" max="3" width="10.7265625" bestFit="1" customWidth="1"/>
    <col min="4" max="4" width="13.54296875" customWidth="1"/>
    <col min="5" max="5" width="8.81640625" bestFit="1" customWidth="1"/>
    <col min="6" max="6" width="10.7265625" bestFit="1" customWidth="1"/>
    <col min="7" max="7" width="9.6328125" bestFit="1" customWidth="1"/>
    <col min="8" max="8" width="8.81640625" bestFit="1" customWidth="1"/>
    <col min="9" max="10" width="10.7265625" bestFit="1" customWidth="1"/>
    <col min="11" max="11" width="13.453125" customWidth="1"/>
    <col min="12" max="12" width="8.81640625" bestFit="1" customWidth="1"/>
    <col min="13" max="15" width="9.6328125" bestFit="1" customWidth="1"/>
    <col min="16" max="16" width="9.81640625" customWidth="1"/>
    <col min="17" max="17" width="14.26953125" customWidth="1"/>
    <col min="18" max="18" width="11.7265625" bestFit="1" customWidth="1"/>
    <col min="19" max="20" width="8.81640625" bestFit="1" customWidth="1"/>
    <col min="21" max="22" width="12.453125" bestFit="1" customWidth="1"/>
    <col min="23" max="23" width="9.6328125" bestFit="1" customWidth="1"/>
    <col min="24" max="24" width="10.7265625" bestFit="1" customWidth="1"/>
    <col min="25" max="26" width="12.453125" bestFit="1" customWidth="1"/>
    <col min="27" max="27" width="18.90625" bestFit="1" customWidth="1"/>
    <col min="28" max="28" width="12.54296875" customWidth="1"/>
    <col min="29" max="29" width="13.1796875" bestFit="1" customWidth="1"/>
    <col min="30" max="30" width="15.1796875" customWidth="1"/>
    <col min="31" max="31" width="13.54296875" customWidth="1"/>
    <col min="32" max="32" width="17" customWidth="1"/>
    <col min="33" max="33" width="18" customWidth="1"/>
    <col min="34" max="34" width="8.81640625" bestFit="1" customWidth="1"/>
    <col min="35" max="35" width="14.54296875" customWidth="1"/>
    <col min="36" max="36" width="22.7265625" customWidth="1"/>
    <col min="37" max="37" width="8.81640625" bestFit="1" customWidth="1"/>
    <col min="38" max="39" width="11.7265625" bestFit="1" customWidth="1"/>
    <col min="40" max="40" width="9.6328125" bestFit="1" customWidth="1"/>
    <col min="41" max="41" width="8.81640625" bestFit="1" customWidth="1"/>
    <col min="42" max="42" width="10.7265625" bestFit="1" customWidth="1"/>
    <col min="43" max="43" width="9.6328125" bestFit="1" customWidth="1"/>
    <col min="44" max="46" width="11.7265625" bestFit="1" customWidth="1"/>
    <col min="47" max="47" width="10.7265625" bestFit="1" customWidth="1"/>
    <col min="48" max="48" width="11.7265625" bestFit="1" customWidth="1"/>
    <col min="49" max="49" width="10.7265625" bestFit="1" customWidth="1"/>
    <col min="50" max="50" width="8.81640625" bestFit="1" customWidth="1"/>
    <col min="54" max="54" width="12.7265625" customWidth="1"/>
    <col min="55" max="55" width="10.7265625" bestFit="1" customWidth="1"/>
    <col min="57" max="57" width="15" customWidth="1"/>
  </cols>
  <sheetData>
    <row r="1" spans="1:60" ht="15" thickBot="1" x14ac:dyDescent="0.4">
      <c r="A1" s="46">
        <f>Tilastoja!A1</f>
        <v>45960</v>
      </c>
      <c r="B1" s="19" t="s">
        <v>110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2" t="s">
        <v>111</v>
      </c>
      <c r="S1" s="1"/>
      <c r="T1" s="12"/>
      <c r="U1" s="12"/>
      <c r="V1" s="12"/>
      <c r="W1" s="12"/>
      <c r="X1" s="12"/>
      <c r="Y1" s="12"/>
      <c r="Z1" s="16"/>
      <c r="AA1" s="17" t="s">
        <v>112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8"/>
    </row>
    <row r="2" spans="1:60" s="39" customFormat="1" x14ac:dyDescent="0.35">
      <c r="A2" s="20"/>
      <c r="B2" s="21" t="s">
        <v>113</v>
      </c>
      <c r="C2" s="22"/>
      <c r="D2" s="22"/>
      <c r="E2" s="22"/>
      <c r="F2" s="22"/>
      <c r="G2" s="22"/>
      <c r="H2" s="23"/>
      <c r="I2" s="24" t="s">
        <v>114</v>
      </c>
      <c r="J2" s="25"/>
      <c r="K2" s="25"/>
      <c r="L2" s="25"/>
      <c r="M2" s="25"/>
      <c r="N2" s="25"/>
      <c r="O2" s="25"/>
      <c r="P2" s="26"/>
      <c r="Q2" s="27"/>
      <c r="R2" s="28"/>
      <c r="S2" s="29" t="s">
        <v>115</v>
      </c>
      <c r="T2" s="30"/>
      <c r="U2" s="30"/>
      <c r="V2" s="31"/>
      <c r="W2" s="32" t="s">
        <v>116</v>
      </c>
      <c r="X2" s="32"/>
      <c r="Y2" s="32"/>
      <c r="Z2" s="33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5" t="s">
        <v>117</v>
      </c>
      <c r="AM2" s="36"/>
      <c r="AN2" s="36"/>
      <c r="AO2" s="36"/>
      <c r="AP2" s="36"/>
      <c r="AQ2" s="37"/>
      <c r="AR2" s="38" t="s">
        <v>116</v>
      </c>
      <c r="AS2" s="38"/>
      <c r="AT2" s="38"/>
      <c r="AU2" s="38"/>
      <c r="AV2" s="35" t="s">
        <v>115</v>
      </c>
      <c r="AW2" s="36"/>
      <c r="AX2" s="37"/>
      <c r="AY2" s="36" t="s">
        <v>164</v>
      </c>
      <c r="AZ2" s="36"/>
      <c r="BA2" s="36"/>
      <c r="BB2" s="35" t="s">
        <v>118</v>
      </c>
      <c r="BC2" s="36"/>
      <c r="BD2" s="36"/>
      <c r="BE2" s="36"/>
      <c r="BF2" s="36"/>
      <c r="BG2" s="36"/>
      <c r="BH2" s="37"/>
    </row>
    <row r="3" spans="1:60" ht="53.15" customHeight="1" x14ac:dyDescent="0.35">
      <c r="A3" s="3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  <c r="H3" s="5" t="s">
        <v>126</v>
      </c>
      <c r="I3" s="4" t="s">
        <v>120</v>
      </c>
      <c r="J3" s="4" t="s">
        <v>127</v>
      </c>
      <c r="K3" s="4" t="s">
        <v>128</v>
      </c>
      <c r="L3" s="4" t="s">
        <v>129</v>
      </c>
      <c r="M3" s="4" t="s">
        <v>130</v>
      </c>
      <c r="N3" s="4" t="s">
        <v>131</v>
      </c>
      <c r="O3" s="5" t="s">
        <v>132</v>
      </c>
      <c r="P3" s="6" t="s">
        <v>133</v>
      </c>
      <c r="Q3" s="5" t="s">
        <v>134</v>
      </c>
      <c r="R3" s="13" t="s">
        <v>135</v>
      </c>
      <c r="S3" s="8" t="s">
        <v>136</v>
      </c>
      <c r="T3" s="7" t="s">
        <v>137</v>
      </c>
      <c r="U3" s="7" t="s">
        <v>138</v>
      </c>
      <c r="V3" s="7" t="s">
        <v>139</v>
      </c>
      <c r="W3" s="8" t="s">
        <v>136</v>
      </c>
      <c r="X3" s="7" t="s">
        <v>137</v>
      </c>
      <c r="Y3" s="7" t="s">
        <v>138</v>
      </c>
      <c r="Z3" s="9" t="s">
        <v>139</v>
      </c>
      <c r="AA3" s="10" t="s">
        <v>140</v>
      </c>
      <c r="AB3" s="10" t="s">
        <v>141</v>
      </c>
      <c r="AC3" s="10" t="s">
        <v>142</v>
      </c>
      <c r="AD3" s="10" t="s">
        <v>143</v>
      </c>
      <c r="AE3" s="10" t="s">
        <v>144</v>
      </c>
      <c r="AF3" s="10" t="s">
        <v>145</v>
      </c>
      <c r="AG3" s="10" t="s">
        <v>146</v>
      </c>
      <c r="AH3" s="10" t="s">
        <v>147</v>
      </c>
      <c r="AI3" s="10" t="s">
        <v>148</v>
      </c>
      <c r="AJ3" s="10" t="s">
        <v>149</v>
      </c>
      <c r="AK3" s="11" t="s">
        <v>38</v>
      </c>
      <c r="AL3" s="10" t="s">
        <v>150</v>
      </c>
      <c r="AM3" s="10" t="s">
        <v>151</v>
      </c>
      <c r="AN3" s="10" t="s">
        <v>152</v>
      </c>
      <c r="AO3" s="10" t="s">
        <v>153</v>
      </c>
      <c r="AP3" s="10" t="s">
        <v>154</v>
      </c>
      <c r="AQ3" s="11" t="s">
        <v>155</v>
      </c>
      <c r="AR3" s="10" t="s">
        <v>156</v>
      </c>
      <c r="AS3" s="10" t="s">
        <v>157</v>
      </c>
      <c r="AT3" s="10" t="s">
        <v>158</v>
      </c>
      <c r="AU3" s="11" t="s">
        <v>159</v>
      </c>
      <c r="AV3" s="10" t="s">
        <v>157</v>
      </c>
      <c r="AW3" s="10" t="s">
        <v>158</v>
      </c>
      <c r="AX3" s="11" t="s">
        <v>159</v>
      </c>
      <c r="AY3" s="40" t="s">
        <v>157</v>
      </c>
      <c r="AZ3" s="40" t="s">
        <v>158</v>
      </c>
      <c r="BA3" s="11" t="s">
        <v>159</v>
      </c>
      <c r="BB3" s="10" t="s">
        <v>150</v>
      </c>
      <c r="BC3" s="10" t="s">
        <v>160</v>
      </c>
      <c r="BD3" s="10" t="s">
        <v>161</v>
      </c>
      <c r="BE3" s="10" t="s">
        <v>51</v>
      </c>
      <c r="BF3" s="10" t="s">
        <v>162</v>
      </c>
      <c r="BG3" s="10" t="s">
        <v>53</v>
      </c>
      <c r="BH3" s="11" t="s">
        <v>163</v>
      </c>
    </row>
    <row r="4" spans="1:60" x14ac:dyDescent="0.35">
      <c r="A4" s="2">
        <v>2016</v>
      </c>
      <c r="B4" s="49">
        <f>Tilastoja!B4</f>
        <v>69621.207999999999</v>
      </c>
      <c r="C4" s="49">
        <f>Tilastoja!C4</f>
        <v>47339.347999999998</v>
      </c>
      <c r="D4" s="49">
        <f>Tilastoja!D4</f>
        <v>22281.86</v>
      </c>
      <c r="E4" s="49">
        <f>Tilastoja!E4</f>
        <v>199.262</v>
      </c>
      <c r="F4" s="49">
        <f>Tilastoja!F4</f>
        <v>15412.808000000001</v>
      </c>
      <c r="G4" s="49">
        <f>Tilastoja!G4</f>
        <v>5973.2650000000003</v>
      </c>
      <c r="H4" s="48">
        <f>Tilastoja!H4</f>
        <v>696.52499999999998</v>
      </c>
      <c r="I4" s="49">
        <f>Tilastoja!I4</f>
        <v>68495.615999999995</v>
      </c>
      <c r="J4" s="49">
        <f>Tilastoja!J4</f>
        <v>64922.000999999997</v>
      </c>
      <c r="K4" s="49">
        <f>Tilastoja!K4</f>
        <v>3573.6149999999998</v>
      </c>
      <c r="L4" s="49">
        <f>Tilastoja!L4</f>
        <v>51.399000000000001</v>
      </c>
      <c r="M4" s="49">
        <f>Tilastoja!M4</f>
        <v>345.31700000000001</v>
      </c>
      <c r="N4" s="49">
        <f>Tilastoja!N4</f>
        <v>113.256</v>
      </c>
      <c r="O4" s="47">
        <f>Tilastoja!O4</f>
        <v>3063.643</v>
      </c>
      <c r="P4" s="50">
        <f>Tilastoja!P4</f>
        <v>1125.5930000000001</v>
      </c>
      <c r="Q4" s="48">
        <f>Tilastoja!Q4</f>
        <v>11188.21</v>
      </c>
      <c r="R4" s="51">
        <f>Tilastoja!R4</f>
        <v>411972.97</v>
      </c>
      <c r="S4" s="47">
        <f>Tilastoja!S4</f>
        <v>271</v>
      </c>
      <c r="T4" s="47">
        <f>Tilastoja!T4</f>
        <v>308.34306723000003</v>
      </c>
      <c r="U4" s="47">
        <f>Tilastoja!U4</f>
        <v>32779.1</v>
      </c>
      <c r="V4" s="48">
        <f>Tilastoja!V4</f>
        <v>107978.1</v>
      </c>
      <c r="W4" s="47">
        <f>Tilastoja!W4</f>
        <v>6706</v>
      </c>
      <c r="X4" s="47">
        <f>Tilastoja!X4</f>
        <v>16083.726932769998</v>
      </c>
      <c r="Y4" s="47">
        <f>Tilastoja!Y4</f>
        <v>113033.19999999998</v>
      </c>
      <c r="Z4" s="48">
        <f>Tilastoja!Z4</f>
        <v>134813.5</v>
      </c>
      <c r="AA4" s="54">
        <f>Tilastoja!AA4</f>
        <v>3524957</v>
      </c>
      <c r="AB4" s="49">
        <f>Tilastoja!AB4</f>
        <v>50971.188999999977</v>
      </c>
      <c r="AC4" s="54">
        <f>Tilastoja!AC4</f>
        <v>1724093</v>
      </c>
      <c r="AD4" s="54">
        <f>Tilastoja!AD4</f>
        <v>1719794</v>
      </c>
      <c r="AE4" s="54">
        <f>Tilastoja!AE4</f>
        <v>4102</v>
      </c>
      <c r="AF4" s="49">
        <f>Tilastoja!AF4</f>
        <v>1.3363481971550641</v>
      </c>
      <c r="AG4" s="49">
        <f>Tilastoja!AG4</f>
        <v>5.146724489260003</v>
      </c>
      <c r="AH4" s="49">
        <f>Tilastoja!AH4</f>
        <v>0.35658917972687537</v>
      </c>
      <c r="AI4" s="49">
        <f>Tilastoja!AI4</f>
        <v>7361479.0919999992</v>
      </c>
      <c r="AJ4" s="49">
        <f>Tilastoja!AJ4</f>
        <v>104851</v>
      </c>
      <c r="AK4" s="48">
        <f>Tilastoja!AK4</f>
        <v>3.8513349291874706</v>
      </c>
      <c r="AL4" s="47">
        <f>Tilastoja!AL4</f>
        <v>145897.15799999997</v>
      </c>
      <c r="AM4" s="47">
        <f>Tilastoja!AM4</f>
        <v>102886.42700000001</v>
      </c>
      <c r="AN4" s="47">
        <f>Tilastoja!AN4</f>
        <v>9684.5529999999908</v>
      </c>
      <c r="AO4" s="47">
        <f>Tilastoja!AO4</f>
        <v>442.26000000000005</v>
      </c>
      <c r="AP4" s="47">
        <f>Tilastoja!AP4</f>
        <v>31736.383999999962</v>
      </c>
      <c r="AQ4" s="48">
        <f>Tilastoja!AQ4</f>
        <v>1147.5339999999999</v>
      </c>
      <c r="AR4" s="47">
        <f>Tilastoja!AR4</f>
        <v>396078.65799999994</v>
      </c>
      <c r="AS4" s="47">
        <f>Tilastoja!AS4</f>
        <v>135031.67600000004</v>
      </c>
      <c r="AT4" s="47">
        <f>Tilastoja!AT4</f>
        <v>113013.23999999999</v>
      </c>
      <c r="AU4" s="48">
        <f>Tilastoja!AU4</f>
        <v>6757.5750000000016</v>
      </c>
      <c r="AV4" s="47">
        <f>Tilastoja!AV4</f>
        <v>108164.92399999994</v>
      </c>
      <c r="AW4" s="47">
        <f>Tilastoja!AW4</f>
        <v>32883.917999999961</v>
      </c>
      <c r="AX4" s="48">
        <f>Tilastoja!AX4</f>
        <v>227.32500000000002</v>
      </c>
      <c r="AY4" s="41">
        <f>Tilastoja!AY4</f>
        <v>0.44476330672386027</v>
      </c>
      <c r="AZ4" s="41">
        <f>Tilastoja!AZ4</f>
        <v>0.22539107992768423</v>
      </c>
      <c r="BA4" s="42">
        <f>Tilastoja!BA4</f>
        <v>3.2545204655757415E-2</v>
      </c>
      <c r="BB4" s="52">
        <f>Tilastoja!BB4</f>
        <v>132904.44999999998</v>
      </c>
      <c r="BC4" s="52">
        <f>Tilastoja!BC4</f>
        <v>27099.530000000002</v>
      </c>
      <c r="BD4" s="52">
        <f>Tilastoja!BD4</f>
        <v>15515.32</v>
      </c>
      <c r="BE4" s="52">
        <f>Tilastoja!BE4</f>
        <v>15897.7</v>
      </c>
      <c r="BF4" s="52">
        <f>Tilastoja!BF4</f>
        <v>34157</v>
      </c>
      <c r="BG4" s="52">
        <f>Tilastoja!BG4</f>
        <v>37415.899999999994</v>
      </c>
      <c r="BH4" s="53">
        <f>Tilastoja!BH4</f>
        <v>2819</v>
      </c>
    </row>
    <row r="5" spans="1:60" x14ac:dyDescent="0.35">
      <c r="A5" s="2">
        <v>2017</v>
      </c>
      <c r="B5" s="49">
        <f>Tilastoja!B5</f>
        <v>67246.994999999995</v>
      </c>
      <c r="C5" s="49">
        <f>Tilastoja!C5</f>
        <v>44848.697</v>
      </c>
      <c r="D5" s="49">
        <f>Tilastoja!D5</f>
        <v>22398.297999999999</v>
      </c>
      <c r="E5" s="49">
        <f>Tilastoja!E5</f>
        <v>286.87599999999998</v>
      </c>
      <c r="F5" s="49">
        <f>Tilastoja!F5</f>
        <v>15301.227000000001</v>
      </c>
      <c r="G5" s="49">
        <f>Tilastoja!G5</f>
        <v>5923.3270000000002</v>
      </c>
      <c r="H5" s="48">
        <f>Tilastoja!H5</f>
        <v>886.86800000000005</v>
      </c>
      <c r="I5" s="49">
        <f>Tilastoja!I5</f>
        <v>66173.421000000002</v>
      </c>
      <c r="J5" s="49">
        <f>Tilastoja!J5</f>
        <v>63886.423000000003</v>
      </c>
      <c r="K5" s="49">
        <f>Tilastoja!K5</f>
        <v>2286.998</v>
      </c>
      <c r="L5" s="49">
        <f>Tilastoja!L5</f>
        <v>39.883000000000003</v>
      </c>
      <c r="M5" s="49">
        <f>Tilastoja!M5</f>
        <v>421.03899999999999</v>
      </c>
      <c r="N5" s="49">
        <f>Tilastoja!N5</f>
        <v>132.214</v>
      </c>
      <c r="O5" s="48">
        <f>Tilastoja!O5</f>
        <v>1693.8620000000001</v>
      </c>
      <c r="P5" s="49">
        <f>Tilastoja!P5</f>
        <v>1073.585</v>
      </c>
      <c r="Q5" s="48">
        <f>Tilastoja!Q5</f>
        <v>10149.877</v>
      </c>
      <c r="R5" s="51">
        <f>Tilastoja!R5</f>
        <v>417882.61300000001</v>
      </c>
      <c r="S5" s="47">
        <f>Tilastoja!S5</f>
        <v>271</v>
      </c>
      <c r="T5" s="47">
        <f>Tilastoja!T5</f>
        <v>324.98739323000007</v>
      </c>
      <c r="U5" s="47">
        <f>Tilastoja!U5</f>
        <v>40445.261259999999</v>
      </c>
      <c r="V5" s="48">
        <f>Tilastoja!V5</f>
        <v>115319.7341</v>
      </c>
      <c r="W5" s="47">
        <f>Tilastoja!W5</f>
        <v>6719</v>
      </c>
      <c r="X5" s="47">
        <f>Tilastoja!X5</f>
        <v>15938.355606770001</v>
      </c>
      <c r="Y5" s="47">
        <f>Tilastoja!Y5</f>
        <v>108064.11374</v>
      </c>
      <c r="Z5" s="48">
        <f>Tilastoja!Z5</f>
        <v>130800.16089999999</v>
      </c>
      <c r="AA5" s="54">
        <f>Tilastoja!AA5</f>
        <v>3563869</v>
      </c>
      <c r="AB5" s="49">
        <f>Tilastoja!AB5</f>
        <v>51036.563000000009</v>
      </c>
      <c r="AC5" s="54">
        <f>Tilastoja!AC5</f>
        <v>1731203</v>
      </c>
      <c r="AD5" s="54">
        <f>Tilastoja!AD5</f>
        <v>1726891</v>
      </c>
      <c r="AE5" s="54">
        <f>Tilastoja!AE5</f>
        <v>4094</v>
      </c>
      <c r="AF5" s="49">
        <f>Tilastoja!AF5</f>
        <v>1.1618176311363284</v>
      </c>
      <c r="AG5" s="49">
        <f>Tilastoja!AG5</f>
        <v>4.5339231484102864</v>
      </c>
      <c r="AH5" s="49">
        <f>Tilastoja!AH5</f>
        <v>0.3873471741461092</v>
      </c>
      <c r="AI5" s="49">
        <f>Tilastoja!AI5</f>
        <v>4913082.8649999993</v>
      </c>
      <c r="AJ5" s="49">
        <f>Tilastoja!AJ5</f>
        <v>36801</v>
      </c>
      <c r="AK5" s="48">
        <f>Tilastoja!AK5</f>
        <v>3.9024396143617079</v>
      </c>
      <c r="AL5" s="47">
        <f>Tilastoja!AL5</f>
        <v>149412.03400000004</v>
      </c>
      <c r="AM5" s="47">
        <f>Tilastoja!AM5</f>
        <v>99168.258000000016</v>
      </c>
      <c r="AN5" s="47">
        <f>Tilastoja!AN5</f>
        <v>9373.0889999999927</v>
      </c>
      <c r="AO5" s="47">
        <f>Tilastoja!AO5</f>
        <v>412.60000000000008</v>
      </c>
      <c r="AP5" s="47">
        <f>Tilastoja!AP5</f>
        <v>39214.842000000019</v>
      </c>
      <c r="AQ5" s="48">
        <f>Tilastoja!AQ5</f>
        <v>1243.2450000000001</v>
      </c>
      <c r="AR5" s="47">
        <f>Tilastoja!AR5</f>
        <v>402536.44400000002</v>
      </c>
      <c r="AS5" s="47">
        <f>Tilastoja!AS5</f>
        <v>130791.44099999999</v>
      </c>
      <c r="AT5" s="47">
        <f>Tilastoja!AT5</f>
        <v>108953.94700000001</v>
      </c>
      <c r="AU5" s="48">
        <f>Tilastoja!AU5</f>
        <v>6816.9760000000006</v>
      </c>
      <c r="AV5" s="47">
        <f>Tilastoja!AV5</f>
        <v>115272.019</v>
      </c>
      <c r="AW5" s="47">
        <f>Tilastoja!AW5</f>
        <v>40458.087000000021</v>
      </c>
      <c r="AX5" s="48">
        <f>Tilastoja!AX5</f>
        <v>243.97399999999999</v>
      </c>
      <c r="AY5" s="41">
        <f>Tilastoja!AY5</f>
        <v>0.46846459445868155</v>
      </c>
      <c r="AZ5" s="41">
        <f>Tilastoja!AZ5</f>
        <v>0.27078198400003045</v>
      </c>
      <c r="BA5" s="42">
        <f>Tilastoja!BA5</f>
        <v>3.4552574370304276E-2</v>
      </c>
      <c r="BB5" s="52">
        <f>Tilastoja!BB5</f>
        <v>147897.17500000002</v>
      </c>
      <c r="BC5" s="52">
        <f>Tilastoja!BC5</f>
        <v>66438.255000000005</v>
      </c>
      <c r="BD5" s="52">
        <f>Tilastoja!BD5</f>
        <v>14319.320000000002</v>
      </c>
      <c r="BE5" s="52">
        <f>Tilastoja!BE5</f>
        <v>12406.7</v>
      </c>
      <c r="BF5" s="52">
        <f>Tilastoja!BF5</f>
        <v>30753</v>
      </c>
      <c r="BG5" s="52">
        <f>Tilastoja!BG5</f>
        <v>21632.9</v>
      </c>
      <c r="BH5" s="53">
        <f>Tilastoja!BH5</f>
        <v>2347</v>
      </c>
    </row>
    <row r="6" spans="1:60" x14ac:dyDescent="0.35">
      <c r="A6" s="2">
        <v>2018</v>
      </c>
      <c r="B6" s="49">
        <f>Tilastoja!B6</f>
        <v>69656.653000000006</v>
      </c>
      <c r="C6" s="49">
        <f>Tilastoja!C6</f>
        <v>46394.466999999997</v>
      </c>
      <c r="D6" s="49">
        <f>Tilastoja!D6</f>
        <v>23262.186000000002</v>
      </c>
      <c r="E6" s="49">
        <f>Tilastoja!E6</f>
        <v>190.56</v>
      </c>
      <c r="F6" s="49">
        <f>Tilastoja!F6</f>
        <v>14172.5</v>
      </c>
      <c r="G6" s="49">
        <f>Tilastoja!G6</f>
        <v>8009.9840000000004</v>
      </c>
      <c r="H6" s="48">
        <f>Tilastoja!H6</f>
        <v>889.14200000000005</v>
      </c>
      <c r="I6" s="49">
        <f>Tilastoja!I6</f>
        <v>68576.532999999996</v>
      </c>
      <c r="J6" s="49">
        <f>Tilastoja!J6</f>
        <v>64934.095999999998</v>
      </c>
      <c r="K6" s="49">
        <f>Tilastoja!K6</f>
        <v>3642.4369999999999</v>
      </c>
      <c r="L6" s="49">
        <f>Tilastoja!L6</f>
        <v>74.867999999999995</v>
      </c>
      <c r="M6" s="49">
        <f>Tilastoja!M6</f>
        <v>1001.023</v>
      </c>
      <c r="N6" s="49">
        <f>Tilastoja!N6</f>
        <v>160.34299999999999</v>
      </c>
      <c r="O6" s="48">
        <f>Tilastoja!O6</f>
        <v>2406.203</v>
      </c>
      <c r="P6" s="49">
        <f>Tilastoja!P6</f>
        <v>1080.1199999999999</v>
      </c>
      <c r="Q6" s="48">
        <f>Tilastoja!Q6</f>
        <v>10230.164000000001</v>
      </c>
      <c r="R6" s="48">
        <f>Tilastoja!R6</f>
        <v>424326.51400219998</v>
      </c>
      <c r="S6" s="47">
        <f>Tilastoja!S6</f>
        <v>271</v>
      </c>
      <c r="T6" s="47">
        <f>Tilastoja!T6</f>
        <v>336.92456923000003</v>
      </c>
      <c r="U6" s="47">
        <f>Tilastoja!U6</f>
        <v>48138.719532200012</v>
      </c>
      <c r="V6" s="48">
        <f>Tilastoja!V6</f>
        <v>122353.57090000001</v>
      </c>
      <c r="W6" s="47">
        <f>Tilastoja!W6</f>
        <v>6768</v>
      </c>
      <c r="X6" s="47">
        <f>Tilastoja!X6</f>
        <v>15984.71343077</v>
      </c>
      <c r="Y6" s="47">
        <f>Tilastoja!Y6</f>
        <v>103644.10446999999</v>
      </c>
      <c r="Z6" s="48">
        <f>Tilastoja!Z6</f>
        <v>126829.48109999999</v>
      </c>
      <c r="AA6" s="54">
        <f>Tilastoja!AA6</f>
        <v>3615182</v>
      </c>
      <c r="AB6" s="49">
        <f>Tilastoja!AB6</f>
        <v>51613.132000000027</v>
      </c>
      <c r="AC6" s="54">
        <f>Tilastoja!AC6</f>
        <v>1738829</v>
      </c>
      <c r="AD6" s="54">
        <f>Tilastoja!AD6</f>
        <v>1734414</v>
      </c>
      <c r="AE6" s="54">
        <f>Tilastoja!AE6</f>
        <v>4204</v>
      </c>
      <c r="AF6" s="49">
        <f>Tilastoja!AF6</f>
        <v>1.0067469557359932</v>
      </c>
      <c r="AG6" s="49">
        <f>Tilastoja!AG6</f>
        <v>4.5860083152287636</v>
      </c>
      <c r="AH6" s="49">
        <f>Tilastoja!AH6</f>
        <v>0.41803819210750526</v>
      </c>
      <c r="AI6" s="49">
        <f>Tilastoja!AI6</f>
        <v>2321305.577</v>
      </c>
      <c r="AJ6" s="49">
        <f>Tilastoja!AJ6</f>
        <v>22884</v>
      </c>
      <c r="AK6" s="48">
        <f>Tilastoja!AK6</f>
        <v>4.5552740826279559</v>
      </c>
      <c r="AL6" s="47">
        <f>Tilastoja!AL6</f>
        <v>151734.66200000001</v>
      </c>
      <c r="AM6" s="47">
        <f>Tilastoja!AM6</f>
        <v>94271.145000000033</v>
      </c>
      <c r="AN6" s="47">
        <f>Tilastoja!AN6</f>
        <v>8944.3099999999959</v>
      </c>
      <c r="AO6" s="47">
        <f>Tilastoja!AO6</f>
        <v>371.29200000000003</v>
      </c>
      <c r="AP6" s="47">
        <f>Tilastoja!AP6</f>
        <v>46736.585999999988</v>
      </c>
      <c r="AQ6" s="48">
        <f>Tilastoja!AQ6</f>
        <v>1411.3290000000002</v>
      </c>
      <c r="AR6" s="47">
        <f>Tilastoja!AR6</f>
        <v>407995.38699999999</v>
      </c>
      <c r="AS6" s="47">
        <f>Tilastoja!AS6</f>
        <v>126810.88600000004</v>
      </c>
      <c r="AT6" s="47">
        <f>Tilastoja!AT6</f>
        <v>103586.74700000003</v>
      </c>
      <c r="AU6" s="48">
        <f>Tilastoja!AU6</f>
        <v>6903.7279999999982</v>
      </c>
      <c r="AV6" s="47">
        <f>Tilastoja!AV6</f>
        <v>122288.11199999994</v>
      </c>
      <c r="AW6" s="47">
        <f>Tilastoja!AW6</f>
        <v>48147.914999999986</v>
      </c>
      <c r="AX6" s="48">
        <f>Tilastoja!AX6</f>
        <v>257.99899999999997</v>
      </c>
      <c r="AY6" s="41">
        <f>Tilastoja!AY6</f>
        <v>0.49092173385619142</v>
      </c>
      <c r="AZ6" s="41">
        <f>Tilastoja!AZ6</f>
        <v>0.3173165205983059</v>
      </c>
      <c r="BA6" s="42">
        <f>Tilastoja!BA6</f>
        <v>3.6024690692622048E-2</v>
      </c>
      <c r="BB6" s="52">
        <f>Tilastoja!BB6</f>
        <v>200958.91999999998</v>
      </c>
      <c r="BC6" s="52">
        <f>Tilastoja!BC6</f>
        <v>119685.5</v>
      </c>
      <c r="BD6" s="52">
        <f>Tilastoja!BD6</f>
        <v>14308.820000000002</v>
      </c>
      <c r="BE6" s="52">
        <f>Tilastoja!BE6</f>
        <v>12947.7</v>
      </c>
      <c r="BF6" s="52">
        <f>Tilastoja!BF6</f>
        <v>30783</v>
      </c>
      <c r="BG6" s="52">
        <f>Tilastoja!BG6</f>
        <v>20852.900000000001</v>
      </c>
      <c r="BH6" s="53">
        <f>Tilastoja!BH6</f>
        <v>2381</v>
      </c>
    </row>
    <row r="7" spans="1:60" x14ac:dyDescent="0.35">
      <c r="A7" s="2">
        <v>2019</v>
      </c>
      <c r="B7" s="49">
        <f>Tilastoja!B7</f>
        <v>69920.327000000005</v>
      </c>
      <c r="C7" s="49">
        <f>Tilastoja!C7</f>
        <v>45647.277000000002</v>
      </c>
      <c r="D7" s="49">
        <f>Tilastoja!D7</f>
        <v>24273.05</v>
      </c>
      <c r="E7" s="49">
        <f>Tilastoja!E7</f>
        <v>244.63</v>
      </c>
      <c r="F7" s="49">
        <f>Tilastoja!F7</f>
        <v>16007.679</v>
      </c>
      <c r="G7" s="49">
        <f>Tilastoja!G7</f>
        <v>7707.9290000000001</v>
      </c>
      <c r="H7" s="48">
        <f>Tilastoja!H7</f>
        <v>312.81200000000001</v>
      </c>
      <c r="I7" s="49">
        <f>Tilastoja!I7</f>
        <v>68748.273000000001</v>
      </c>
      <c r="J7" s="49">
        <f>Tilastoja!J7</f>
        <v>64202.627999999997</v>
      </c>
      <c r="K7" s="49">
        <f>Tilastoja!K7</f>
        <v>4545.6450000000004</v>
      </c>
      <c r="L7" s="49">
        <f>Tilastoja!L7</f>
        <v>56.408999999999999</v>
      </c>
      <c r="M7" s="49">
        <f>Tilastoja!M7</f>
        <v>543.00300000000004</v>
      </c>
      <c r="N7" s="49">
        <f>Tilastoja!N7</f>
        <v>3832.5230000000001</v>
      </c>
      <c r="O7" s="48">
        <f>Tilastoja!O7</f>
        <v>113.71</v>
      </c>
      <c r="P7" s="49">
        <f>Tilastoja!P7</f>
        <v>1170.885</v>
      </c>
      <c r="Q7" s="48">
        <f>Tilastoja!Q7</f>
        <v>10306.264999999999</v>
      </c>
      <c r="R7" s="48">
        <f>Tilastoja!R7</f>
        <v>427430.73700000002</v>
      </c>
      <c r="S7" s="49">
        <f>Tilastoja!S7</f>
        <v>271</v>
      </c>
      <c r="T7" s="49">
        <f>Tilastoja!T7</f>
        <v>345.84040397000001</v>
      </c>
      <c r="U7" s="49">
        <f>Tilastoja!U7</f>
        <v>54654.511945680053</v>
      </c>
      <c r="V7" s="48">
        <f>Tilastoja!V7</f>
        <v>129175.45534000003</v>
      </c>
      <c r="W7" s="49">
        <f>Tilastoja!W7</f>
        <v>6482</v>
      </c>
      <c r="X7" s="49">
        <f>Tilastoja!X7</f>
        <v>16135.71259603</v>
      </c>
      <c r="Y7" s="49">
        <f>Tilastoja!Y7</f>
        <v>98258.093054319921</v>
      </c>
      <c r="Z7" s="48">
        <f>Tilastoja!Z7</f>
        <v>122108.12366</v>
      </c>
      <c r="AA7" s="54">
        <f>Tilastoja!AA7</f>
        <v>3661153</v>
      </c>
      <c r="AB7" s="49">
        <f>Tilastoja!AB7</f>
        <v>50800.861000000004</v>
      </c>
      <c r="AC7" s="54">
        <f>Tilastoja!AC7</f>
        <v>1745353</v>
      </c>
      <c r="AD7" s="54">
        <f>Tilastoja!AD7</f>
        <v>1740918</v>
      </c>
      <c r="AE7" s="54">
        <f>Tilastoja!AE7</f>
        <v>4225</v>
      </c>
      <c r="AF7" s="49">
        <f>Tilastoja!AF7</f>
        <v>1.3219826649788473</v>
      </c>
      <c r="AG7" s="49">
        <f>Tilastoja!AG7</f>
        <v>5.284055968244318</v>
      </c>
      <c r="AH7" s="49">
        <f>Tilastoja!AH7</f>
        <v>0.44710307240706632</v>
      </c>
      <c r="AI7" s="49">
        <f>Tilastoja!AI7</f>
        <v>11503375.159</v>
      </c>
      <c r="AJ7" s="49">
        <f>Tilastoja!AJ7</f>
        <v>106096</v>
      </c>
      <c r="AK7" s="48">
        <f>Tilastoja!AK7</f>
        <v>3.9970690298944782</v>
      </c>
      <c r="AL7" s="49">
        <f>Tilastoja!AL7</f>
        <v>152906.2949999999</v>
      </c>
      <c r="AM7" s="49">
        <f>Tilastoja!AM7</f>
        <v>89303.24099999998</v>
      </c>
      <c r="AN7" s="49">
        <f>Tilastoja!AN7</f>
        <v>8596.4239999999972</v>
      </c>
      <c r="AO7" s="49">
        <f>Tilastoja!AO7</f>
        <v>367.73300000000006</v>
      </c>
      <c r="AP7" s="49">
        <f>Tilastoja!AP7</f>
        <v>53180.015999999931</v>
      </c>
      <c r="AQ7" s="48">
        <f>Tilastoja!AQ7</f>
        <v>1458.8809999999999</v>
      </c>
      <c r="AR7" s="49">
        <f>Tilastoja!AR7</f>
        <v>411539.24800000002</v>
      </c>
      <c r="AS7" s="49">
        <f>Tilastoja!AS7</f>
        <v>122157.7779999999</v>
      </c>
      <c r="AT7" s="49">
        <f>Tilastoja!AT7</f>
        <v>98267.397999999972</v>
      </c>
      <c r="AU7" s="48">
        <f>Tilastoja!AU7</f>
        <v>7027.0360000000001</v>
      </c>
      <c r="AV7" s="49">
        <f>Tilastoja!AV7</f>
        <v>129182.01099999997</v>
      </c>
      <c r="AW7" s="49">
        <f>Tilastoja!AW7</f>
        <v>54638.896999999932</v>
      </c>
      <c r="AX7" s="48">
        <f>Tilastoja!AX7</f>
        <v>266.12800000000004</v>
      </c>
      <c r="AY7" s="41">
        <f>Tilastoja!AY7</f>
        <v>0.51397357940807387</v>
      </c>
      <c r="AZ7" s="41">
        <f>Tilastoja!AZ7</f>
        <v>0.35733582453227297</v>
      </c>
      <c r="BA7" s="42">
        <f>Tilastoja!BA7</f>
        <v>3.6490061103795289E-2</v>
      </c>
      <c r="BB7" s="54">
        <f>Tilastoja!BB7</f>
        <v>279095.42499999993</v>
      </c>
      <c r="BC7" s="54">
        <f>Tilastoja!BC7</f>
        <v>197194.70499999993</v>
      </c>
      <c r="BD7" s="54">
        <f>Tilastoja!BD7</f>
        <v>14352.82</v>
      </c>
      <c r="BE7" s="54">
        <f>Tilastoja!BE7</f>
        <v>13176</v>
      </c>
      <c r="BF7" s="54">
        <f>Tilastoja!BF7</f>
        <v>29369</v>
      </c>
      <c r="BG7" s="54">
        <f>Tilastoja!BG7</f>
        <v>22610.9</v>
      </c>
      <c r="BH7" s="53">
        <f>Tilastoja!BH7</f>
        <v>2392</v>
      </c>
    </row>
    <row r="8" spans="1:60" x14ac:dyDescent="0.35">
      <c r="A8" s="2">
        <v>2020</v>
      </c>
      <c r="B8" s="49">
        <f>Tilastoja!B8</f>
        <v>69733.002999999997</v>
      </c>
      <c r="C8" s="49">
        <f>Tilastoja!C8</f>
        <v>47794.517</v>
      </c>
      <c r="D8" s="49">
        <f>Tilastoja!D8</f>
        <v>21938.486000000001</v>
      </c>
      <c r="E8" s="49">
        <f>Tilastoja!E8</f>
        <v>305.31299999999999</v>
      </c>
      <c r="F8" s="49">
        <f>Tilastoja!F8</f>
        <v>18417.584999999999</v>
      </c>
      <c r="G8" s="49">
        <f>Tilastoja!G8</f>
        <v>3180.41</v>
      </c>
      <c r="H8" s="48">
        <f>Tilastoja!H8</f>
        <v>35.177999999999997</v>
      </c>
      <c r="I8" s="49">
        <f>Tilastoja!I8</f>
        <v>68425.542000000001</v>
      </c>
      <c r="J8" s="49">
        <f>Tilastoja!J8</f>
        <v>61259.177000000003</v>
      </c>
      <c r="K8" s="49">
        <f>Tilastoja!K8</f>
        <v>7166.3649999999998</v>
      </c>
      <c r="L8" s="49">
        <f>Tilastoja!L8</f>
        <v>39.337000000000003</v>
      </c>
      <c r="M8" s="49">
        <f>Tilastoja!M8</f>
        <v>279.995</v>
      </c>
      <c r="N8" s="49">
        <f>Tilastoja!N8</f>
        <v>222.803</v>
      </c>
      <c r="O8" s="48">
        <f>Tilastoja!O8</f>
        <v>6624.23</v>
      </c>
      <c r="P8" s="49">
        <f>Tilastoja!P8</f>
        <v>1307.461</v>
      </c>
      <c r="Q8" s="48">
        <f>Tilastoja!Q8</f>
        <v>8960.3439999999991</v>
      </c>
      <c r="R8" s="48">
        <f>Tilastoja!R8</f>
        <v>431709.02000000008</v>
      </c>
      <c r="S8" s="49">
        <f>Tilastoja!S8</f>
        <v>271</v>
      </c>
      <c r="T8" s="49">
        <f>Tilastoja!T8</f>
        <v>346.67023201000001</v>
      </c>
      <c r="U8" s="49">
        <f>Tilastoja!U8</f>
        <v>60815.454665309997</v>
      </c>
      <c r="V8" s="48">
        <f>Tilastoja!V8</f>
        <v>137121.88319910996</v>
      </c>
      <c r="W8" s="49">
        <f>Tilastoja!W8</f>
        <v>6482</v>
      </c>
      <c r="X8" s="49">
        <f>Tilastoja!X8</f>
        <v>16162.135767989999</v>
      </c>
      <c r="Y8" s="49">
        <f>Tilastoja!Y8</f>
        <v>93367.720334690108</v>
      </c>
      <c r="Z8" s="48">
        <f>Tilastoja!Z8</f>
        <v>117142.15580089</v>
      </c>
      <c r="AA8" s="54">
        <f>Tilastoja!AA8</f>
        <v>3699278</v>
      </c>
      <c r="AB8" s="49">
        <f>Tilastoja!AB8</f>
        <v>48871.648000000001</v>
      </c>
      <c r="AC8" s="54">
        <f>Tilastoja!AC8</f>
        <v>1750393</v>
      </c>
      <c r="AD8" s="54">
        <f>Tilastoja!AD8</f>
        <v>1745944</v>
      </c>
      <c r="AE8" s="54">
        <f>Tilastoja!AE8</f>
        <v>4232</v>
      </c>
      <c r="AF8" s="49">
        <f>Tilastoja!AF8</f>
        <v>1.6649944907525929</v>
      </c>
      <c r="AG8" s="49">
        <f>Tilastoja!AG8</f>
        <v>4.5083252404952656</v>
      </c>
      <c r="AH8" s="49">
        <f>Tilastoja!AH8</f>
        <v>0.47635689226139033</v>
      </c>
      <c r="AI8" s="49">
        <f>Tilastoja!AI8</f>
        <v>19548163.826000005</v>
      </c>
      <c r="AJ8" s="49">
        <f>Tilastoja!AJ8</f>
        <v>149272</v>
      </c>
      <c r="AK8" s="48">
        <f>Tilastoja!AK8</f>
        <v>2.7077118065762855</v>
      </c>
      <c r="AL8" s="49">
        <f>Tilastoja!AL8</f>
        <v>154172.91399999993</v>
      </c>
      <c r="AM8" s="49">
        <f>Tilastoja!AM8</f>
        <v>84702.046999999962</v>
      </c>
      <c r="AN8" s="49">
        <f>Tilastoja!AN8</f>
        <v>8302.8169999999973</v>
      </c>
      <c r="AO8" s="49">
        <f>Tilastoja!AO8</f>
        <v>353.81199999999995</v>
      </c>
      <c r="AP8" s="49">
        <f>Tilastoja!AP8</f>
        <v>59279.376999999957</v>
      </c>
      <c r="AQ8" s="48">
        <f>Tilastoja!AQ8</f>
        <v>1534.8609999999996</v>
      </c>
      <c r="AR8" s="49">
        <f>Tilastoja!AR8</f>
        <v>415855.54399999999</v>
      </c>
      <c r="AS8" s="49">
        <f>Tilastoja!AS8</f>
        <v>117141.85600000003</v>
      </c>
      <c r="AT8" s="49">
        <f>Tilastoja!AT8</f>
        <v>93358.675999999963</v>
      </c>
      <c r="AU8" s="48">
        <f>Tilastoja!AU8</f>
        <v>7091.7079999999978</v>
      </c>
      <c r="AV8" s="49">
        <f>Tilastoja!AV8</f>
        <v>137182.37199999977</v>
      </c>
      <c r="AW8" s="49">
        <f>Tilastoja!AW8</f>
        <v>60814.237999999954</v>
      </c>
      <c r="AX8" s="48">
        <f>Tilastoja!AX8</f>
        <v>266.69399999999996</v>
      </c>
      <c r="AY8" s="41">
        <f>Tilastoja!AY8</f>
        <v>0.53939954159617021</v>
      </c>
      <c r="AZ8" s="41">
        <f>Tilastoja!AZ8</f>
        <v>0.39445474838725553</v>
      </c>
      <c r="BA8" s="42">
        <f>Tilastoja!BA8</f>
        <v>3.624346699188221E-2</v>
      </c>
      <c r="BB8" s="54">
        <f>Tilastoja!BB8</f>
        <v>366560.79500000016</v>
      </c>
      <c r="BC8" s="54">
        <f>Tilastoja!BC8</f>
        <v>291445.57499999995</v>
      </c>
      <c r="BD8" s="54">
        <f>Tilastoja!BD8</f>
        <v>11781.42</v>
      </c>
      <c r="BE8" s="54">
        <f>Tilastoja!BE8</f>
        <v>11740</v>
      </c>
      <c r="BF8" s="54">
        <f>Tilastoja!BF8</f>
        <v>28019</v>
      </c>
      <c r="BG8" s="54">
        <f>Tilastoja!BG8</f>
        <v>22182.799999999999</v>
      </c>
      <c r="BH8" s="53">
        <f>Tilastoja!BH8</f>
        <v>1392</v>
      </c>
    </row>
    <row r="9" spans="1:60" x14ac:dyDescent="0.35">
      <c r="A9" s="55">
        <v>2021</v>
      </c>
      <c r="B9" s="49">
        <f>Tilastoja!B9</f>
        <v>74265.154999999999</v>
      </c>
      <c r="C9" s="49">
        <f>Tilastoja!C9</f>
        <v>48999.976000000002</v>
      </c>
      <c r="D9" s="49">
        <f>Tilastoja!D9</f>
        <v>25265.179</v>
      </c>
      <c r="E9" s="49">
        <f>Tilastoja!E9</f>
        <v>276.82600000000002</v>
      </c>
      <c r="F9" s="49">
        <f>Tilastoja!F9</f>
        <v>15631.696</v>
      </c>
      <c r="G9" s="49">
        <f>Tilastoja!G9</f>
        <v>9288.9230000000007</v>
      </c>
      <c r="H9" s="48">
        <f>Tilastoja!H9</f>
        <v>67.733999999999995</v>
      </c>
      <c r="I9" s="49">
        <f>Tilastoja!I9</f>
        <v>72939.845000000001</v>
      </c>
      <c r="J9" s="49">
        <f>Tilastoja!J9</f>
        <v>65240.887999999999</v>
      </c>
      <c r="K9" s="49">
        <f>Tilastoja!K9</f>
        <v>7698.9570000000003</v>
      </c>
      <c r="L9" s="49">
        <f>Tilastoja!L9</f>
        <v>18.803999999999998</v>
      </c>
      <c r="M9" s="49">
        <f>Tilastoja!M9</f>
        <v>884.24599999999998</v>
      </c>
      <c r="N9" s="49">
        <f>Tilastoja!N9</f>
        <v>90.745999999999995</v>
      </c>
      <c r="O9" s="48">
        <f>Tilastoja!O9</f>
        <v>6705.1610000000001</v>
      </c>
      <c r="P9" s="49">
        <f>Tilastoja!P9</f>
        <v>1325.31</v>
      </c>
      <c r="Q9" s="48">
        <f>Tilastoja!Q9</f>
        <v>10726.706</v>
      </c>
      <c r="R9" s="48">
        <f>Tilastoja!R9</f>
        <v>434526.25400000007</v>
      </c>
      <c r="S9" s="49">
        <f>Tilastoja!S9</f>
        <v>271</v>
      </c>
      <c r="T9" s="49">
        <f>Tilastoja!T9</f>
        <v>356.52219351000002</v>
      </c>
      <c r="U9" s="49">
        <f>Tilastoja!U9</f>
        <v>65768.748548870004</v>
      </c>
      <c r="V9" s="48">
        <f>Tilastoja!V9</f>
        <v>144388.92869561003</v>
      </c>
      <c r="W9" s="49">
        <f>Tilastoja!W9</f>
        <v>6590</v>
      </c>
      <c r="X9" s="49">
        <f>Tilastoja!X9</f>
        <v>16258.800806490002</v>
      </c>
      <c r="Y9" s="49">
        <f>Tilastoja!Y9</f>
        <v>88911.327451129982</v>
      </c>
      <c r="Z9" s="48">
        <f>Tilastoja!Z9</f>
        <v>111980.92630439004</v>
      </c>
      <c r="AA9" s="54">
        <f>Tilastoja!AA9</f>
        <v>3750797</v>
      </c>
      <c r="AB9" s="49">
        <f>Tilastoja!AB9</f>
        <v>52943.887999999999</v>
      </c>
      <c r="AC9" s="54">
        <f>Tilastoja!AC9</f>
        <v>1758008</v>
      </c>
      <c r="AD9" s="54">
        <f>Tilastoja!AD9</f>
        <v>1753453</v>
      </c>
      <c r="AE9" s="54">
        <f>Tilastoja!AE9</f>
        <v>4322</v>
      </c>
      <c r="AF9" s="49">
        <f>Tilastoja!AF9</f>
        <v>1.0126548463913347</v>
      </c>
      <c r="AG9" s="49">
        <f>Tilastoja!AG9</f>
        <v>4.2834431709851017</v>
      </c>
      <c r="AH9" s="49">
        <f>Tilastoja!AH9</f>
        <v>0.50250107989328308</v>
      </c>
      <c r="AI9" s="49">
        <f>Tilastoja!AI9</f>
        <v>8287710.589999998</v>
      </c>
      <c r="AJ9" s="49">
        <f>Tilastoja!AJ9</f>
        <v>53856</v>
      </c>
      <c r="AK9" s="48">
        <f>Tilastoja!AK9</f>
        <v>4.2299142558290681</v>
      </c>
      <c r="AL9" s="49">
        <f>Tilastoja!AL9</f>
        <v>154673.27600000001</v>
      </c>
      <c r="AM9" s="49">
        <f>Tilastoja!AM9</f>
        <v>80560.72600000001</v>
      </c>
      <c r="AN9" s="49">
        <f>Tilastoja!AN9</f>
        <v>8009.0280000000002</v>
      </c>
      <c r="AO9" s="49">
        <f>Tilastoja!AO9</f>
        <v>336.95099999999991</v>
      </c>
      <c r="AP9" s="49">
        <f>Tilastoja!AP9</f>
        <v>64156.875000000007</v>
      </c>
      <c r="AQ9" s="48">
        <f>Tilastoja!AQ9</f>
        <v>1609.6960000000001</v>
      </c>
      <c r="AR9" s="49">
        <f>Tilastoja!AR9</f>
        <v>418544.92</v>
      </c>
      <c r="AS9" s="49">
        <f>Tilastoja!AS9</f>
        <v>111981.007</v>
      </c>
      <c r="AT9" s="49">
        <f>Tilastoja!AT9</f>
        <v>88906.705000000016</v>
      </c>
      <c r="AU9" s="48">
        <f>Tilastoja!AU9</f>
        <v>7162.8549999999987</v>
      </c>
      <c r="AV9" s="49">
        <f>Tilastoja!AV9</f>
        <v>144451.64499999979</v>
      </c>
      <c r="AW9" s="49">
        <f>Tilastoja!AW9</f>
        <v>65766.571000000011</v>
      </c>
      <c r="AX9" s="48">
        <f>Tilastoja!AX9</f>
        <v>276.13699999999983</v>
      </c>
      <c r="AY9" s="41">
        <f>Tilastoja!AY9</f>
        <v>0.56331221423393429</v>
      </c>
      <c r="AZ9" s="41">
        <f>Tilastoja!AZ9</f>
        <v>0.42519672887771515</v>
      </c>
      <c r="BA9" s="42">
        <f>Tilastoja!BA9</f>
        <v>3.7120217362782468E-2</v>
      </c>
      <c r="BB9" s="54">
        <f>Tilastoja!BB9</f>
        <v>474466.84500000009</v>
      </c>
      <c r="BC9" s="54">
        <f>Tilastoja!BC9</f>
        <v>390380.5450000001</v>
      </c>
      <c r="BD9" s="54">
        <f>Tilastoja!BD9</f>
        <v>17814.8</v>
      </c>
      <c r="BE9" s="54">
        <f>Tilastoja!BE9</f>
        <v>12969.2</v>
      </c>
      <c r="BF9" s="54">
        <f>Tilastoja!BF9</f>
        <v>28074.5</v>
      </c>
      <c r="BG9" s="54">
        <f>Tilastoja!BG9</f>
        <v>23995.8</v>
      </c>
      <c r="BH9" s="53">
        <f>Tilastoja!BH9</f>
        <v>1232</v>
      </c>
    </row>
    <row r="10" spans="1:60" x14ac:dyDescent="0.35">
      <c r="A10" s="55">
        <v>2022</v>
      </c>
      <c r="B10" s="49">
        <v>71574.111999999994</v>
      </c>
      <c r="C10" s="49">
        <v>51102.063000000002</v>
      </c>
      <c r="D10" s="49">
        <v>20472.048999999999</v>
      </c>
      <c r="E10" s="49">
        <v>431.00900000000001</v>
      </c>
      <c r="F10" s="49">
        <v>16306.633</v>
      </c>
      <c r="G10" s="49">
        <v>3688.9720000000002</v>
      </c>
      <c r="H10" s="48">
        <v>45.435000000000002</v>
      </c>
      <c r="I10" s="49">
        <v>70116.618000000002</v>
      </c>
      <c r="J10" s="49">
        <v>61990.724000000002</v>
      </c>
      <c r="K10" s="49">
        <v>8125.8940000000002</v>
      </c>
      <c r="L10" s="49">
        <v>8.375</v>
      </c>
      <c r="M10" s="49">
        <v>1227.7929999999999</v>
      </c>
      <c r="N10" s="49">
        <v>52.283000000000001</v>
      </c>
      <c r="O10" s="48">
        <v>6837.4430000000002</v>
      </c>
      <c r="P10" s="49">
        <v>1457.4949999999999</v>
      </c>
      <c r="Q10" s="48">
        <v>10051.915999999999</v>
      </c>
      <c r="R10" s="48">
        <f>Tilastoja!R10</f>
        <v>437484.92699999991</v>
      </c>
      <c r="S10" s="49">
        <v>271</v>
      </c>
      <c r="T10" s="49">
        <v>379.90261877000006</v>
      </c>
      <c r="U10" s="49">
        <v>69306.175243419973</v>
      </c>
      <c r="V10" s="48">
        <v>150502.81772838999</v>
      </c>
      <c r="W10" s="49">
        <v>6501</v>
      </c>
      <c r="X10" s="49">
        <v>16875.533381230001</v>
      </c>
      <c r="Y10" s="49">
        <v>85632.600756580039</v>
      </c>
      <c r="Z10" s="48">
        <v>108015.89727160992</v>
      </c>
      <c r="AA10" s="54">
        <v>3801894</v>
      </c>
      <c r="AB10" s="49">
        <v>50101.392</v>
      </c>
      <c r="AC10" s="54">
        <v>1764232</v>
      </c>
      <c r="AD10" s="54">
        <v>1759555</v>
      </c>
      <c r="AE10" s="54">
        <v>4384</v>
      </c>
      <c r="AF10" s="49">
        <v>0.82305640945065928</v>
      </c>
      <c r="AG10" s="49">
        <v>4.2130738004045858</v>
      </c>
      <c r="AH10" s="41">
        <v>0.52238517092919479</v>
      </c>
      <c r="AI10" s="49">
        <v>2285005.4699999997</v>
      </c>
      <c r="AJ10" s="49">
        <v>20696</v>
      </c>
      <c r="AK10" s="48">
        <v>5.1188153716177967</v>
      </c>
      <c r="AL10" s="49">
        <v>155035.6589999999</v>
      </c>
      <c r="AM10" s="49">
        <v>77490.695999999938</v>
      </c>
      <c r="AN10" s="49">
        <v>7884.8059999999996</v>
      </c>
      <c r="AO10" s="49">
        <v>336.89000000000004</v>
      </c>
      <c r="AP10" s="49">
        <v>67642.210999999967</v>
      </c>
      <c r="AQ10" s="48">
        <v>1681.0559999999996</v>
      </c>
      <c r="AR10" s="49">
        <v>421236.55299999984</v>
      </c>
      <c r="AS10" s="49">
        <v>108011.56900000003</v>
      </c>
      <c r="AT10" s="49">
        <v>85712.391999999934</v>
      </c>
      <c r="AU10" s="48">
        <v>7452.53</v>
      </c>
      <c r="AV10" s="49">
        <v>150438.49299999984</v>
      </c>
      <c r="AW10" s="49">
        <v>69323.266999999963</v>
      </c>
      <c r="AX10" s="48">
        <v>298.30199999999985</v>
      </c>
      <c r="AY10" s="41">
        <v>0.5820795392186825</v>
      </c>
      <c r="AZ10" s="41">
        <v>0.44714401478436655</v>
      </c>
      <c r="BA10" s="42">
        <v>3.8486448938642955E-2</v>
      </c>
      <c r="BB10" s="54">
        <v>723261.39900000021</v>
      </c>
      <c r="BC10" s="54">
        <v>637078.39900000009</v>
      </c>
      <c r="BD10" s="54">
        <v>17770</v>
      </c>
      <c r="BE10" s="54">
        <v>13803.7</v>
      </c>
      <c r="BF10" s="54">
        <v>30231.5</v>
      </c>
      <c r="BG10" s="54">
        <v>23399.879999999997</v>
      </c>
      <c r="BH10" s="53">
        <v>977.92000000000007</v>
      </c>
    </row>
    <row r="11" spans="1:60" x14ac:dyDescent="0.35">
      <c r="A11" s="55">
        <v>2023</v>
      </c>
      <c r="B11" s="49">
        <v>73145.539999999994</v>
      </c>
      <c r="C11" s="49">
        <v>62241.07</v>
      </c>
      <c r="D11" s="49">
        <v>10904.47</v>
      </c>
      <c r="E11" s="49">
        <v>379.52300000000002</v>
      </c>
      <c r="F11" s="49">
        <v>10469.865</v>
      </c>
      <c r="G11" s="49">
        <v>0</v>
      </c>
      <c r="H11" s="48">
        <v>55.082000000000001</v>
      </c>
      <c r="I11" s="49">
        <v>71688.422999999995</v>
      </c>
      <c r="J11" s="49">
        <v>62408.377999999997</v>
      </c>
      <c r="K11" s="49">
        <v>9280.0450000000001</v>
      </c>
      <c r="L11" s="49">
        <v>15.164</v>
      </c>
      <c r="M11" s="49">
        <v>2237.4479999999999</v>
      </c>
      <c r="N11" s="49">
        <v>0</v>
      </c>
      <c r="O11" s="48">
        <v>7027.433</v>
      </c>
      <c r="P11" s="49">
        <v>1458.662</v>
      </c>
      <c r="Q11" s="48">
        <v>11664.638999999999</v>
      </c>
      <c r="R11" s="48">
        <f t="shared" ref="R11:R12" si="0">SUM(S11:Z11)</f>
        <v>438750.93599999999</v>
      </c>
      <c r="S11" s="49">
        <v>271</v>
      </c>
      <c r="T11" s="49">
        <v>389.53406792999999</v>
      </c>
      <c r="U11" s="49">
        <v>72067.543869760018</v>
      </c>
      <c r="V11" s="48">
        <v>155131.73638839999</v>
      </c>
      <c r="W11" s="49">
        <v>6502</v>
      </c>
      <c r="X11" s="49">
        <v>16924.261932070003</v>
      </c>
      <c r="Y11" s="49">
        <v>83153.292130239992</v>
      </c>
      <c r="Z11" s="48">
        <v>104311.56761160001</v>
      </c>
      <c r="AA11" s="54">
        <v>3843466</v>
      </c>
      <c r="AB11" s="49">
        <v>49029.988999999987</v>
      </c>
      <c r="AC11" s="54">
        <v>1764842</v>
      </c>
      <c r="AD11" s="54">
        <v>1760012</v>
      </c>
      <c r="AE11" s="54">
        <v>4525</v>
      </c>
      <c r="AF11" s="49">
        <v>0.81671680752039344</v>
      </c>
      <c r="AG11" s="49">
        <v>3.3669041608434789</v>
      </c>
      <c r="AH11" s="41">
        <v>0.53909027353509653</v>
      </c>
      <c r="AI11" s="49">
        <v>2894468.93</v>
      </c>
      <c r="AJ11" s="49">
        <v>29140</v>
      </c>
      <c r="AK11" s="48">
        <v>4.1224866806226554</v>
      </c>
      <c r="AL11" s="49">
        <v>155446.285</v>
      </c>
      <c r="AM11" s="49">
        <v>75084.853000000003</v>
      </c>
      <c r="AN11" s="49">
        <v>7802.9139999999998</v>
      </c>
      <c r="AO11" s="49">
        <v>313.71100000000013</v>
      </c>
      <c r="AP11" s="49">
        <v>70379.293999999994</v>
      </c>
      <c r="AQ11" s="48">
        <v>1865.5130000000004</v>
      </c>
      <c r="AR11" s="49">
        <v>423365.78500000038</v>
      </c>
      <c r="AS11" s="49">
        <v>104539.24800000012</v>
      </c>
      <c r="AT11" s="49">
        <v>83201.478000000003</v>
      </c>
      <c r="AU11" s="48">
        <v>7522.5580000000036</v>
      </c>
      <c r="AV11" s="49">
        <v>155551.66400000016</v>
      </c>
      <c r="AW11" s="49">
        <v>72244.807000000001</v>
      </c>
      <c r="AX11" s="48">
        <v>306.02999999999992</v>
      </c>
      <c r="AY11" s="41">
        <v>0.59806650991327215</v>
      </c>
      <c r="AZ11" s="41">
        <v>0.46475737261910116</v>
      </c>
      <c r="BA11" s="42">
        <v>3.9091340609570945E-2</v>
      </c>
      <c r="BB11" s="54">
        <v>1018217.0940000003</v>
      </c>
      <c r="BC11" s="54">
        <v>926869.09400000016</v>
      </c>
      <c r="BD11" s="54">
        <v>18498</v>
      </c>
      <c r="BE11" s="54">
        <v>14164.7</v>
      </c>
      <c r="BF11" s="54">
        <v>31032.1</v>
      </c>
      <c r="BG11" s="54">
        <v>26454.799999999999</v>
      </c>
      <c r="BH11" s="53">
        <v>1198.4000000000001</v>
      </c>
    </row>
    <row r="12" spans="1:60" x14ac:dyDescent="0.35">
      <c r="A12" s="55">
        <v>2024</v>
      </c>
      <c r="B12" s="49">
        <v>74506.891000000003</v>
      </c>
      <c r="C12" s="49">
        <v>64449.673999999999</v>
      </c>
      <c r="D12" s="49">
        <v>10057.217000000001</v>
      </c>
      <c r="E12" s="49">
        <v>257.27699999999999</v>
      </c>
      <c r="F12" s="49">
        <v>9511.8050000000003</v>
      </c>
      <c r="G12" s="49">
        <v>0</v>
      </c>
      <c r="H12" s="48">
        <v>288.13499999999999</v>
      </c>
      <c r="I12" s="49">
        <v>73027.120999999999</v>
      </c>
      <c r="J12" s="49">
        <v>66067.557000000001</v>
      </c>
      <c r="K12" s="49">
        <v>6959.5640000000003</v>
      </c>
      <c r="L12" s="49">
        <v>31.097999999999999</v>
      </c>
      <c r="M12" s="49">
        <v>3008.7269999999999</v>
      </c>
      <c r="N12" s="49">
        <v>0</v>
      </c>
      <c r="O12" s="48">
        <v>3919.739</v>
      </c>
      <c r="P12" s="49">
        <v>1479.7439999999999</v>
      </c>
      <c r="Q12" s="48">
        <v>11961.941999999999</v>
      </c>
      <c r="R12" s="48">
        <f t="shared" si="0"/>
        <v>441624.09760052001</v>
      </c>
      <c r="S12" s="49">
        <v>271</v>
      </c>
      <c r="T12" s="49">
        <v>407.45960052000009</v>
      </c>
      <c r="U12" s="49">
        <v>75102.324217059984</v>
      </c>
      <c r="V12" s="48">
        <v>159711.62424926006</v>
      </c>
      <c r="W12" s="49">
        <v>6714</v>
      </c>
      <c r="X12" s="49">
        <v>16577.89</v>
      </c>
      <c r="Y12" s="49">
        <v>81123.389782939994</v>
      </c>
      <c r="Z12" s="48">
        <v>101716.40975073996</v>
      </c>
      <c r="AA12" s="54">
        <v>3865673</v>
      </c>
      <c r="AB12" s="49">
        <v>50426.352999999996</v>
      </c>
      <c r="AC12" s="54">
        <v>1769633</v>
      </c>
      <c r="AD12" s="54">
        <v>1764586</v>
      </c>
      <c r="AE12" s="54">
        <v>4731</v>
      </c>
      <c r="AF12" s="49">
        <v>0.94389038743454268</v>
      </c>
      <c r="AG12" s="49">
        <v>3.555924102605398</v>
      </c>
      <c r="AH12" s="41">
        <v>0.55214634657919659</v>
      </c>
      <c r="AI12" s="49">
        <v>12416461.327999998</v>
      </c>
      <c r="AJ12" s="49">
        <v>87412</v>
      </c>
      <c r="AK12" s="48">
        <v>3.7673061935403975</v>
      </c>
      <c r="AL12" s="49">
        <v>156178.22500000001</v>
      </c>
      <c r="AM12" s="49">
        <v>73105.916999999972</v>
      </c>
      <c r="AN12" s="49">
        <v>7732.3290000000006</v>
      </c>
      <c r="AO12" s="49">
        <v>325.63999999999993</v>
      </c>
      <c r="AP12" s="49">
        <v>73082.798000000039</v>
      </c>
      <c r="AQ12" s="48">
        <v>1931.5410000000015</v>
      </c>
      <c r="AR12" s="49">
        <v>426110.16626370006</v>
      </c>
      <c r="AS12" s="49">
        <v>101734.31100000002</v>
      </c>
      <c r="AT12" s="49">
        <v>81163.885999999969</v>
      </c>
      <c r="AU12" s="48">
        <v>8200.3469999999998</v>
      </c>
      <c r="AV12" s="49">
        <v>159677.44899999999</v>
      </c>
      <c r="AW12" s="49">
        <v>75014.339000000036</v>
      </c>
      <c r="AX12" s="48">
        <v>319.83426370000001</v>
      </c>
      <c r="AY12" s="41">
        <v>0.61082733615350737</v>
      </c>
      <c r="AZ12" s="41">
        <v>0.48031240590677754</v>
      </c>
      <c r="BA12" s="42">
        <v>3.753843419536685E-2</v>
      </c>
      <c r="BB12" s="54">
        <v>1210472.9140000001</v>
      </c>
      <c r="BC12" s="54">
        <v>1113233.7740000004</v>
      </c>
      <c r="BD12" s="54">
        <v>19147.5</v>
      </c>
      <c r="BE12" s="54">
        <v>14440.7</v>
      </c>
      <c r="BF12" s="54">
        <v>30549.1</v>
      </c>
      <c r="BG12" s="54">
        <v>31119.02</v>
      </c>
      <c r="BH12" s="53">
        <v>1982.8200000000002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bb48d6-171e-436d-a248-0bf3863878f1">
      <Terms xmlns="http://schemas.microsoft.com/office/infopath/2007/PartnerControls"/>
    </lcf76f155ced4ddcb4097134ff3c332f>
    <TaxCatchAll xmlns="c7f7e172-059e-41c8-b7e0-fb6d8ea0e2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2542AD016057744B7E22B7452ABB629" ma:contentTypeVersion="12" ma:contentTypeDescription="Luo uusi asiakirja." ma:contentTypeScope="" ma:versionID="e1c2c8b72bdfe8a6ad34d68be084008a">
  <xsd:schema xmlns:xsd="http://www.w3.org/2001/XMLSchema" xmlns:xs="http://www.w3.org/2001/XMLSchema" xmlns:p="http://schemas.microsoft.com/office/2006/metadata/properties" xmlns:ns2="33bb48d6-171e-436d-a248-0bf3863878f1" xmlns:ns3="c7f7e172-059e-41c8-b7e0-fb6d8ea0e20b" targetNamespace="http://schemas.microsoft.com/office/2006/metadata/properties" ma:root="true" ma:fieldsID="db20ae59dcd7169d757c48e5a78a0856" ns2:_="" ns3:_="">
    <xsd:import namespace="33bb48d6-171e-436d-a248-0bf3863878f1"/>
    <xsd:import namespace="c7f7e172-059e-41c8-b7e0-fb6d8ea0e2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b48d6-171e-436d-a248-0bf3863878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7e172-059e-41c8-b7e0-fb6d8ea0e2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21511f-90e3-40e9-92e5-8fccaeae8d42}" ma:internalName="TaxCatchAll" ma:showField="CatchAllData" ma:web="c7f7e172-059e-41c8-b7e0-fb6d8ea0e2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0FD5E-E6B4-4792-86F1-17440E9FCF5F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92ee864-9a00-4053-8292-33da4057805d"/>
    <ds:schemaRef ds:uri="http://schemas.microsoft.com/office/infopath/2007/PartnerControls"/>
    <ds:schemaRef ds:uri="f298ac1c-8781-457c-836a-c94febb0efd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13B8C1-06F4-4027-BA09-23FA39F2C2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7DE257-5AFA-47F3-9BBC-64CF7933CE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Tilastoja</vt:lpstr>
      <vt:lpstr>Statistisk</vt:lpstr>
      <vt:lpstr>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Joonas (Energia)</dc:creator>
  <cp:keywords/>
  <dc:description/>
  <cp:lastModifiedBy>Joonas Kari</cp:lastModifiedBy>
  <cp:revision/>
  <dcterms:created xsi:type="dcterms:W3CDTF">2015-06-05T18:17:20Z</dcterms:created>
  <dcterms:modified xsi:type="dcterms:W3CDTF">2025-10-31T08:55:30Z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0x010100F2542AD016057744B7E22B7452ABB629</vt:lpwstr>
  </property>
  <property fmtid="{D5CDD505-2E9C-101B-9397-08002B2CF9AE}" pid="3" name="MediaServiceImageTags">
    <vt:lpwstr/>
  </property>
</Properties>
</file>