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3"/>
  <workbookPr/>
  <mc:AlternateContent xmlns:mc="http://schemas.openxmlformats.org/markup-compatibility/2006">
    <mc:Choice Requires="x15">
      <x15ac:absPath xmlns:x15ac="http://schemas.microsoft.com/office/spreadsheetml/2010/11/ac" url="C:\Users\03119821\Desktop\"/>
    </mc:Choice>
  </mc:AlternateContent>
  <xr:revisionPtr revIDLastSave="1" documentId="8_{F62E81D3-A328-4023-BB5D-EB4675C3F9FE}" xr6:coauthVersionLast="45" xr6:coauthVersionMax="45" xr10:uidLastSave="{0FCA3730-07C3-4612-986F-2E33F6157C13}"/>
  <bookViews>
    <workbookView xWindow="-110" yWindow="-110" windowWidth="19420" windowHeight="10420" firstSheet="2" activeTab="1" xr2:uid="{00000000-000D-0000-FFFF-FFFF00000000}"/>
  </bookViews>
  <sheets>
    <sheet name="Statistisk" sheetId="4" r:id="rId1"/>
    <sheet name="Tilastoja" sheetId="2" r:id="rId2"/>
    <sheet name="Statistics" sheetId="5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5" l="1"/>
  <c r="R5" i="5"/>
  <c r="R4" i="5"/>
  <c r="R6" i="4"/>
  <c r="R5" i="4"/>
  <c r="R4" i="4"/>
  <c r="R6" i="2" l="1"/>
  <c r="R5" i="2"/>
  <c r="R4" i="2"/>
</calcChain>
</file>

<file path=xl/sharedStrings.xml><?xml version="1.0" encoding="utf-8"?>
<sst xmlns="http://schemas.openxmlformats.org/spreadsheetml/2006/main" count="204" uniqueCount="164">
  <si>
    <t>Stamnät</t>
  </si>
  <si>
    <t>Alla näten</t>
  </si>
  <si>
    <t>Distributionsnät</t>
  </si>
  <si>
    <t>Elenergi som mottagits i nätet, GWh</t>
  </si>
  <si>
    <t xml:space="preserve"> Elenergi som överlåtits från nätet, GWh</t>
  </si>
  <si>
    <t>Jordkabel (km)</t>
  </si>
  <si>
    <t>Luftledningar (km)</t>
  </si>
  <si>
    <t>Mellanspänningsnät</t>
  </si>
  <si>
    <t>Luftledning (km)</t>
  </si>
  <si>
    <t>Småskalig produktion, kW (Produktionsenheter som har en nominell effekt mindre än 1 MW)</t>
  </si>
  <si>
    <t>År</t>
  </si>
  <si>
    <t>Tillsammans, GWh</t>
  </si>
  <si>
    <t>Från Finland, GWh</t>
  </si>
  <si>
    <t>Tillsammans från utomlands, GWh</t>
  </si>
  <si>
    <t>Från Norge, GWh</t>
  </si>
  <si>
    <t>Från Sverige, GWh</t>
  </si>
  <si>
    <t>Från Ryssland, GWh</t>
  </si>
  <si>
    <t>Från Estland, GWh</t>
  </si>
  <si>
    <t>Till Finland, GWh</t>
  </si>
  <si>
    <t>Tillsammans till utomlands, GWh</t>
  </si>
  <si>
    <t>Till Norge, GWh</t>
  </si>
  <si>
    <t>Till Sverige, GWh</t>
  </si>
  <si>
    <t>Till Ryssland, GWh</t>
  </si>
  <si>
    <t>Till Estland, GWh</t>
  </si>
  <si>
    <t>Överföringsförluster, GWh</t>
  </si>
  <si>
    <t>Största mottagna medeleffekt per timme, MWh/h</t>
  </si>
  <si>
    <t>Nätlängd (km)</t>
  </si>
  <si>
    <t>Överföringsnät (220-400 kV)</t>
  </si>
  <si>
    <t>HS (110 kV)</t>
  </si>
  <si>
    <t>MS (1-70 kV)</t>
  </si>
  <si>
    <t>LS (0,4-1 kV)</t>
  </si>
  <si>
    <t>Kunder</t>
  </si>
  <si>
    <t>Energi som överförts till kunder, GWh</t>
  </si>
  <si>
    <t>Anslutningar tillsammans</t>
  </si>
  <si>
    <t>Anslutningar i LS-nätet</t>
  </si>
  <si>
    <t>Anslutningar i MS-nätet</t>
  </si>
  <si>
    <t>Kunder genomsnittlig avbrottstid [h/a]</t>
  </si>
  <si>
    <t>Kunder genomsnittlig avbrott antal [st/a]</t>
  </si>
  <si>
    <t>Alla nätets jordkablingsgrad</t>
  </si>
  <si>
    <t>Standardersättningsbeloppet [€]</t>
  </si>
  <si>
    <t>Antalet kunder som har fått standardersättningar [st]</t>
  </si>
  <si>
    <t>CAIDI</t>
  </si>
  <si>
    <t>Nätlängd tillsammans</t>
  </si>
  <si>
    <t>Luftledning</t>
  </si>
  <si>
    <t>Belagd friledning</t>
  </si>
  <si>
    <t>Luftkabel</t>
  </si>
  <si>
    <t>Jordkabel</t>
  </si>
  <si>
    <t>Sjökabel</t>
  </si>
  <si>
    <t>LS</t>
  </si>
  <si>
    <t>MS</t>
  </si>
  <si>
    <t>HS</t>
  </si>
  <si>
    <t>Tilsammans</t>
  </si>
  <si>
    <t>Sol</t>
  </si>
  <si>
    <t>Vind</t>
  </si>
  <si>
    <t>Bio</t>
  </si>
  <si>
    <t>Vatten</t>
  </si>
  <si>
    <t>Diesel</t>
  </si>
  <si>
    <t>Övriga</t>
  </si>
  <si>
    <t>Kantaverkko</t>
  </si>
  <si>
    <t>Kaikki verkot</t>
  </si>
  <si>
    <t>Jakeluverkko</t>
  </si>
  <si>
    <t>Verkkoon vastaanotettu sähköenergia, GWh</t>
  </si>
  <si>
    <t>Verkosta luovutettu sähköenergia, GWh</t>
  </si>
  <si>
    <t>Maakaapeli (km)</t>
  </si>
  <si>
    <t>Ilmajohto (km)</t>
  </si>
  <si>
    <t>Keskijänniteverkko</t>
  </si>
  <si>
    <t>Pientuotanto kW (nimellisteholtaan alle 1 MW tuotantoyksiköt)</t>
  </si>
  <si>
    <t>Vuosi</t>
  </si>
  <si>
    <t>Yhteensä, GWh</t>
  </si>
  <si>
    <t>Maan sisäiset liityntäpisteet, GWh</t>
  </si>
  <si>
    <t>Ulkomaanyhteydet, GWh</t>
  </si>
  <si>
    <t>Norjasta, GWh</t>
  </si>
  <si>
    <t>Ruotsista, GWh</t>
  </si>
  <si>
    <t>Venäjältä, GWh</t>
  </si>
  <si>
    <t>Virosta, GWh</t>
  </si>
  <si>
    <t>Norjaan, GWh</t>
  </si>
  <si>
    <t>Ruotsiin, GWh</t>
  </si>
  <si>
    <t>Venäjälle, GWh</t>
  </si>
  <si>
    <t>Viroon, GWh</t>
  </si>
  <si>
    <t>Siirtohäviöt, GWh</t>
  </si>
  <si>
    <t>Suurin verkosta luovutettu tuntikeskiteho, MWh/h</t>
  </si>
  <si>
    <t>Verkkopituus (km)</t>
  </si>
  <si>
    <t>Siirto (220-400 kV)</t>
  </si>
  <si>
    <t>SJ (110 kV)</t>
  </si>
  <si>
    <t>KJ (1-70 kV)</t>
  </si>
  <si>
    <t>PJ (0,4-1 kV)</t>
  </si>
  <si>
    <t>Asiakkaita</t>
  </si>
  <si>
    <t>Luovutettu energia, GWh</t>
  </si>
  <si>
    <t>Liittymien määrä</t>
  </si>
  <si>
    <t>PJ-verkon liittymiä</t>
  </si>
  <si>
    <t>KJ-verkon liittymiä</t>
  </si>
  <si>
    <t>keskimääräinen keskeytysaika asiakkaalla [h/a]</t>
  </si>
  <si>
    <t>keskimääräinen keskeytysmäärä asiakkaalla [kpl/a]</t>
  </si>
  <si>
    <t>Kaikkien verkkojen kaapelointiaste</t>
  </si>
  <si>
    <t>Maksetut vakiokorvaukset [€]</t>
  </si>
  <si>
    <t>Vakiokorvauksia saaneiden määrä [kpl]</t>
  </si>
  <si>
    <t>Yhteensä</t>
  </si>
  <si>
    <t>Avojohto</t>
  </si>
  <si>
    <t>Päällystetty avojohto</t>
  </si>
  <si>
    <t>Ilmakaapeli</t>
  </si>
  <si>
    <t>maakaapeli</t>
  </si>
  <si>
    <t>vesistökaapeli</t>
  </si>
  <si>
    <t>Verkostopituus yhteensä</t>
  </si>
  <si>
    <t>PJ</t>
  </si>
  <si>
    <t>KJ</t>
  </si>
  <si>
    <t>SJ</t>
  </si>
  <si>
    <t>Aurinko</t>
  </si>
  <si>
    <t>Tuuli</t>
  </si>
  <si>
    <t>Vesi</t>
  </si>
  <si>
    <t>Muut</t>
  </si>
  <si>
    <t>Transmission network</t>
  </si>
  <si>
    <t>All networks</t>
  </si>
  <si>
    <t>Distribution network</t>
  </si>
  <si>
    <t>Network's received electrical energy, GWh</t>
  </si>
  <si>
    <t>Network's distributed electrical energy, GWh</t>
  </si>
  <si>
    <t>Earth cables (km)</t>
  </si>
  <si>
    <t>Overheadlines (km)</t>
  </si>
  <si>
    <t>Medium voltage network</t>
  </si>
  <si>
    <t>Small scale production, kW (Production units with nominal power under 1 MW )</t>
  </si>
  <si>
    <t>Year</t>
  </si>
  <si>
    <t>Total sum, GWh</t>
  </si>
  <si>
    <t>From Finland, GWh</t>
  </si>
  <si>
    <t>Total sum from foreign countries, GWh</t>
  </si>
  <si>
    <t>From Norway, GWh</t>
  </si>
  <si>
    <t>From Sweden, GWh</t>
  </si>
  <si>
    <t>From Russia, GWh</t>
  </si>
  <si>
    <t>From Estonia, GWh</t>
  </si>
  <si>
    <t>To Finland, GWh</t>
  </si>
  <si>
    <t>Total sum to foreign countries, GWh</t>
  </si>
  <si>
    <t>To Norway, GWh</t>
  </si>
  <si>
    <t>To Sweden, GWh</t>
  </si>
  <si>
    <t>To Russia, GWh</t>
  </si>
  <si>
    <t>To Estonia, GWh</t>
  </si>
  <si>
    <t>Transmission losses, GWh</t>
  </si>
  <si>
    <t>Highest hourly avarage power, MWh/h</t>
  </si>
  <si>
    <t>Network length (km)</t>
  </si>
  <si>
    <t>Transmission (220-400 kV)</t>
  </si>
  <si>
    <t>HV (110 kV)</t>
  </si>
  <si>
    <t>MV (1-70 kV)</t>
  </si>
  <si>
    <t>LV (0,4-1 kV)</t>
  </si>
  <si>
    <t>Customers</t>
  </si>
  <si>
    <t>Distributed energy, GWh</t>
  </si>
  <si>
    <t>Connection points</t>
  </si>
  <si>
    <t>LV-connection points</t>
  </si>
  <si>
    <t>MV-connection points</t>
  </si>
  <si>
    <t>Average customer interruption time in a year [h/a]</t>
  </si>
  <si>
    <t>Average customer interruption count in a year [pcs/a]</t>
  </si>
  <si>
    <t>Network cabling</t>
  </si>
  <si>
    <t>Paid standard compensations [€]</t>
  </si>
  <si>
    <t>Number of customers that received standard compensations [pcs]</t>
  </si>
  <si>
    <t>Total sum</t>
  </si>
  <si>
    <t>Overheadlines</t>
  </si>
  <si>
    <t>Covered overheadlines</t>
  </si>
  <si>
    <t>Air cable</t>
  </si>
  <si>
    <t>Earth cable</t>
  </si>
  <si>
    <t>Water cable</t>
  </si>
  <si>
    <t>Network length</t>
  </si>
  <si>
    <t>LV</t>
  </si>
  <si>
    <t>MV</t>
  </si>
  <si>
    <t>HV</t>
  </si>
  <si>
    <t>Solar</t>
  </si>
  <si>
    <t>Wind</t>
  </si>
  <si>
    <t>Water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</si>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</sst>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CE1E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57676F"/>
      </top>
      <bottom style="thin">
        <color rgb="FF57676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" fontId="1" fillId="2" borderId="1">
      <alignment vertical="top"/>
      <protection locked="0"/>
    </xf>
  </cellStyleXfs>
  <cellXfs count="44">
    <xf numFmtId="0" fontId="0" fillId="0" borderId="0" xfId="0"/>
    <xf numFmtId="0" fontId="0" fillId="0" borderId="0" xfId="0" applyBorder="1"/>
    <xf numFmtId="0" fontId="0" fillId="4" borderId="0" xfId="0" applyFill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0" fillId="4" borderId="11" xfId="0" applyFill="1" applyBorder="1" applyAlignment="1">
      <alignment horizontal="center" vertical="center" wrapText="1"/>
    </xf>
    <xf numFmtId="0" fontId="0" fillId="0" borderId="11" xfId="0" applyBorder="1"/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4" borderId="6" xfId="0" applyFont="1" applyFill="1" applyBorder="1" applyAlignment="1"/>
    <xf numFmtId="0" fontId="2" fillId="5" borderId="5" xfId="0" applyFont="1" applyFill="1" applyBorder="1" applyAlignment="1"/>
    <xf numFmtId="0" fontId="2" fillId="5" borderId="6" xfId="0" applyFont="1" applyFill="1" applyBorder="1" applyAlignment="1"/>
    <xf numFmtId="0" fontId="2" fillId="3" borderId="4" xfId="0" applyFont="1" applyFill="1" applyBorder="1" applyAlignment="1">
      <alignment horizontal="left" vertical="center"/>
    </xf>
    <xf numFmtId="0" fontId="3" fillId="0" borderId="2" xfId="0" applyFont="1" applyBorder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/>
    <xf numFmtId="0" fontId="3" fillId="3" borderId="10" xfId="0" applyFont="1" applyFill="1" applyBorder="1" applyAlignme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/>
    <xf numFmtId="0" fontId="3" fillId="3" borderId="7" xfId="0" applyFont="1" applyFill="1" applyBorder="1"/>
    <xf numFmtId="0" fontId="3" fillId="3" borderId="2" xfId="0" applyFont="1" applyFill="1" applyBorder="1"/>
    <xf numFmtId="0" fontId="3" fillId="4" borderId="9" xfId="0" applyFont="1" applyFill="1" applyBorder="1"/>
    <xf numFmtId="0" fontId="3" fillId="4" borderId="7" xfId="0" applyFont="1" applyFill="1" applyBorder="1" applyAlignment="1"/>
    <xf numFmtId="0" fontId="3" fillId="4" borderId="8" xfId="0" applyFont="1" applyFill="1" applyBorder="1" applyAlignment="1"/>
    <xf numFmtId="0" fontId="3" fillId="4" borderId="10" xfId="0" applyFont="1" applyFill="1" applyBorder="1" applyAlignment="1"/>
    <xf numFmtId="0" fontId="3" fillId="4" borderId="0" xfId="0" applyFont="1" applyFill="1" applyBorder="1" applyAlignment="1"/>
    <xf numFmtId="0" fontId="3" fillId="4" borderId="2" xfId="0" applyFont="1" applyFill="1" applyBorder="1" applyAlignment="1"/>
    <xf numFmtId="0" fontId="3" fillId="5" borderId="0" xfId="0" applyFont="1" applyFill="1" applyBorder="1"/>
    <xf numFmtId="0" fontId="3" fillId="5" borderId="7" xfId="0" applyFont="1" applyFill="1" applyBorder="1" applyAlignment="1"/>
    <xf numFmtId="0" fontId="3" fillId="5" borderId="8" xfId="0" applyFont="1" applyFill="1" applyBorder="1" applyAlignment="1"/>
    <xf numFmtId="0" fontId="3" fillId="5" borderId="10" xfId="0" applyFont="1" applyFill="1" applyBorder="1" applyAlignment="1"/>
    <xf numFmtId="0" fontId="3" fillId="5" borderId="0" xfId="0" applyFont="1" applyFill="1" applyBorder="1" applyAlignment="1"/>
    <xf numFmtId="0" fontId="3" fillId="0" borderId="0" xfId="0" applyFont="1"/>
  </cellXfs>
  <cellStyles count="2">
    <cellStyle name="CEER Eingabefeld Zahl" xfId="1" xr:uid="{43AE4FD4-20F0-4CC7-BED9-DB0409FD9AF3}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23A12-1BAA-49E4-B02E-34C1996B3616}">
  <dimension ref="A1:BE6"/>
  <sheetViews>
    <sheetView zoomScale="80" zoomScaleNormal="80" workbookViewId="0">
      <selection activeCell="B2" sqref="B2"/>
    </sheetView>
  </sheetViews>
  <sheetFormatPr defaultColWidth="10.5703125" defaultRowHeight="14.45"/>
  <cols>
    <col min="2" max="2" width="12.42578125" customWidth="1"/>
    <col min="4" max="4" width="14.42578125" customWidth="1"/>
    <col min="5" max="5" width="10.140625" customWidth="1"/>
    <col min="6" max="6" width="10.42578125" bestFit="1" customWidth="1"/>
    <col min="7" max="7" width="8.42578125" bestFit="1" customWidth="1"/>
    <col min="8" max="8" width="7.85546875" bestFit="1" customWidth="1"/>
    <col min="9" max="9" width="12.5703125" customWidth="1"/>
    <col min="10" max="10" width="9.140625" customWidth="1"/>
    <col min="11" max="11" width="13.140625" customWidth="1"/>
    <col min="12" max="12" width="8" customWidth="1"/>
    <col min="13" max="13" width="9.140625" bestFit="1" customWidth="1"/>
    <col min="14" max="14" width="9.85546875" bestFit="1" customWidth="1"/>
    <col min="15" max="15" width="8.85546875" bestFit="1" customWidth="1"/>
    <col min="16" max="16" width="18.85546875" customWidth="1"/>
    <col min="17" max="17" width="19.42578125" customWidth="1"/>
    <col min="18" max="18" width="21.140625" customWidth="1"/>
    <col min="19" max="19" width="16" bestFit="1" customWidth="1"/>
    <col min="20" max="22" width="11.85546875" bestFit="1" customWidth="1"/>
    <col min="23" max="23" width="16.140625" customWidth="1"/>
    <col min="28" max="28" width="16.42578125" customWidth="1"/>
    <col min="29" max="29" width="11.85546875" customWidth="1"/>
    <col min="30" max="30" width="11.5703125" customWidth="1"/>
    <col min="32" max="32" width="18.42578125" customWidth="1"/>
    <col min="33" max="33" width="19.28515625" customWidth="1"/>
    <col min="34" max="34" width="14.85546875" customWidth="1"/>
    <col min="35" max="35" width="13.140625" customWidth="1"/>
    <col min="36" max="36" width="22.85546875" customWidth="1"/>
    <col min="43" max="43" width="12.85546875" customWidth="1"/>
    <col min="57" max="57" width="13.42578125" customWidth="1"/>
  </cols>
  <sheetData>
    <row r="1" spans="1:57" ht="15" thickBot="1">
      <c r="A1" s="3"/>
      <c r="B1" s="23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5"/>
      <c r="S1" s="2" t="s">
        <v>1</v>
      </c>
      <c r="T1" s="15"/>
      <c r="U1" s="15"/>
      <c r="V1" s="15"/>
      <c r="W1" s="15"/>
      <c r="X1" s="15"/>
      <c r="Y1" s="15"/>
      <c r="Z1" s="20"/>
      <c r="AA1" s="21" t="s">
        <v>2</v>
      </c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2"/>
    </row>
    <row r="2" spans="1:57" s="43" customFormat="1">
      <c r="A2" s="24"/>
      <c r="B2" s="25" t="s">
        <v>3</v>
      </c>
      <c r="C2" s="26"/>
      <c r="D2" s="26"/>
      <c r="E2" s="26"/>
      <c r="F2" s="26"/>
      <c r="G2" s="26"/>
      <c r="H2" s="27"/>
      <c r="I2" s="28" t="s">
        <v>4</v>
      </c>
      <c r="J2" s="29"/>
      <c r="K2" s="29"/>
      <c r="L2" s="29"/>
      <c r="M2" s="29"/>
      <c r="N2" s="29"/>
      <c r="O2" s="29"/>
      <c r="P2" s="30"/>
      <c r="Q2" s="31"/>
      <c r="R2" s="32"/>
      <c r="S2" s="33" t="s">
        <v>5</v>
      </c>
      <c r="T2" s="34"/>
      <c r="U2" s="34"/>
      <c r="V2" s="35"/>
      <c r="W2" s="36" t="s">
        <v>6</v>
      </c>
      <c r="X2" s="36"/>
      <c r="Y2" s="36"/>
      <c r="Z2" s="37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9" t="s">
        <v>7</v>
      </c>
      <c r="AM2" s="40"/>
      <c r="AN2" s="40"/>
      <c r="AO2" s="40"/>
      <c r="AP2" s="40"/>
      <c r="AQ2" s="41"/>
      <c r="AR2" s="42" t="s">
        <v>8</v>
      </c>
      <c r="AS2" s="42"/>
      <c r="AT2" s="42"/>
      <c r="AU2" s="42"/>
      <c r="AV2" s="39" t="s">
        <v>5</v>
      </c>
      <c r="AW2" s="40"/>
      <c r="AX2" s="40"/>
      <c r="AY2" s="39" t="s">
        <v>9</v>
      </c>
      <c r="AZ2" s="40"/>
      <c r="BA2" s="40"/>
      <c r="BB2" s="40"/>
      <c r="BC2" s="40"/>
      <c r="BD2" s="40"/>
      <c r="BE2" s="41"/>
    </row>
    <row r="3" spans="1:57" ht="53.1" customHeight="1">
      <c r="A3" s="6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8" t="s">
        <v>17</v>
      </c>
      <c r="I3" s="7" t="s">
        <v>11</v>
      </c>
      <c r="J3" s="7" t="s">
        <v>18</v>
      </c>
      <c r="K3" s="7" t="s">
        <v>19</v>
      </c>
      <c r="L3" s="7" t="s">
        <v>20</v>
      </c>
      <c r="M3" s="7" t="s">
        <v>21</v>
      </c>
      <c r="N3" s="7" t="s">
        <v>22</v>
      </c>
      <c r="O3" s="7" t="s">
        <v>23</v>
      </c>
      <c r="P3" s="9" t="s">
        <v>24</v>
      </c>
      <c r="Q3" s="8" t="s">
        <v>25</v>
      </c>
      <c r="R3" s="16" t="s">
        <v>26</v>
      </c>
      <c r="S3" s="11" t="s">
        <v>27</v>
      </c>
      <c r="T3" s="10" t="s">
        <v>28</v>
      </c>
      <c r="U3" s="10" t="s">
        <v>29</v>
      </c>
      <c r="V3" s="10" t="s">
        <v>30</v>
      </c>
      <c r="W3" s="11" t="s">
        <v>27</v>
      </c>
      <c r="X3" s="10" t="s">
        <v>28</v>
      </c>
      <c r="Y3" s="10" t="s">
        <v>29</v>
      </c>
      <c r="Z3" s="12" t="s">
        <v>30</v>
      </c>
      <c r="AA3" s="13" t="s">
        <v>31</v>
      </c>
      <c r="AB3" s="13" t="s">
        <v>32</v>
      </c>
      <c r="AC3" s="13" t="s">
        <v>33</v>
      </c>
      <c r="AD3" s="13" t="s">
        <v>34</v>
      </c>
      <c r="AE3" s="13" t="s">
        <v>35</v>
      </c>
      <c r="AF3" s="13" t="s">
        <v>36</v>
      </c>
      <c r="AG3" s="13" t="s">
        <v>37</v>
      </c>
      <c r="AH3" s="13" t="s">
        <v>38</v>
      </c>
      <c r="AI3" s="13" t="s">
        <v>39</v>
      </c>
      <c r="AJ3" s="13" t="s">
        <v>40</v>
      </c>
      <c r="AK3" s="14" t="s">
        <v>41</v>
      </c>
      <c r="AL3" s="13" t="s">
        <v>42</v>
      </c>
      <c r="AM3" s="13" t="s">
        <v>43</v>
      </c>
      <c r="AN3" s="13" t="s">
        <v>44</v>
      </c>
      <c r="AO3" s="13" t="s">
        <v>45</v>
      </c>
      <c r="AP3" s="13" t="s">
        <v>46</v>
      </c>
      <c r="AQ3" s="14" t="s">
        <v>47</v>
      </c>
      <c r="AR3" s="13" t="s">
        <v>42</v>
      </c>
      <c r="AS3" s="13" t="s">
        <v>48</v>
      </c>
      <c r="AT3" s="13" t="s">
        <v>49</v>
      </c>
      <c r="AU3" s="14" t="s">
        <v>50</v>
      </c>
      <c r="AV3" s="13" t="s">
        <v>48</v>
      </c>
      <c r="AW3" s="13" t="s">
        <v>49</v>
      </c>
      <c r="AX3" s="14" t="s">
        <v>50</v>
      </c>
      <c r="AY3" s="13" t="s">
        <v>51</v>
      </c>
      <c r="AZ3" s="13" t="s">
        <v>52</v>
      </c>
      <c r="BA3" s="13" t="s">
        <v>53</v>
      </c>
      <c r="BB3" s="13" t="s">
        <v>54</v>
      </c>
      <c r="BC3" s="13" t="s">
        <v>55</v>
      </c>
      <c r="BD3" s="13" t="s">
        <v>56</v>
      </c>
      <c r="BE3" s="14" t="s">
        <v>57</v>
      </c>
    </row>
    <row r="4" spans="1:57">
      <c r="A4" s="4">
        <v>2016</v>
      </c>
      <c r="B4">
        <v>69621.207999999999</v>
      </c>
      <c r="C4">
        <v>47339.347999999998</v>
      </c>
      <c r="D4">
        <v>22281.86</v>
      </c>
      <c r="E4">
        <v>199.262</v>
      </c>
      <c r="F4">
        <v>15412.808000000001</v>
      </c>
      <c r="G4">
        <v>5973.2650000000003</v>
      </c>
      <c r="H4" s="4">
        <v>696.52499999999998</v>
      </c>
      <c r="I4">
        <v>68495.615999999995</v>
      </c>
      <c r="J4">
        <v>64922.000999999997</v>
      </c>
      <c r="K4">
        <v>3573.6149999999998</v>
      </c>
      <c r="L4">
        <v>51.399000000000001</v>
      </c>
      <c r="M4">
        <v>345.31700000000001</v>
      </c>
      <c r="N4">
        <v>113.256</v>
      </c>
      <c r="O4" s="1">
        <v>3063.643</v>
      </c>
      <c r="P4" s="5">
        <v>1125.5930000000001</v>
      </c>
      <c r="Q4" s="4">
        <v>11188.21</v>
      </c>
      <c r="R4" s="17">
        <f>SUM(S4:Z4)</f>
        <v>411993.73199999996</v>
      </c>
      <c r="S4" s="1">
        <v>271</v>
      </c>
      <c r="T4" s="1">
        <v>306.32</v>
      </c>
      <c r="U4" s="1">
        <v>32779.1</v>
      </c>
      <c r="V4" s="4">
        <v>107978.1</v>
      </c>
      <c r="W4" s="1">
        <v>6706</v>
      </c>
      <c r="X4" s="1">
        <v>16106.512000000001</v>
      </c>
      <c r="Y4" s="1">
        <v>113033.19999999998</v>
      </c>
      <c r="Z4" s="4">
        <v>134813.5</v>
      </c>
      <c r="AA4">
        <v>3524957</v>
      </c>
      <c r="AB4">
        <v>50971.188999999998</v>
      </c>
      <c r="AC4">
        <v>1724093</v>
      </c>
      <c r="AD4">
        <v>1719794</v>
      </c>
      <c r="AE4">
        <v>4102</v>
      </c>
      <c r="AF4">
        <v>1.3363481971550641</v>
      </c>
      <c r="AG4">
        <v>5.146724489260003</v>
      </c>
      <c r="AH4">
        <v>0.35650642892083401</v>
      </c>
      <c r="AI4">
        <v>7361479.0919999992</v>
      </c>
      <c r="AJ4">
        <v>104851</v>
      </c>
      <c r="AK4" s="4">
        <v>3.8513349291874706</v>
      </c>
      <c r="AL4" s="1">
        <v>145918.72299999994</v>
      </c>
      <c r="AM4" s="1">
        <v>102900.51499999998</v>
      </c>
      <c r="AN4" s="1">
        <v>9684.5709999999872</v>
      </c>
      <c r="AO4" s="1">
        <v>442.19800000000004</v>
      </c>
      <c r="AP4" s="1">
        <v>31744.10499999996</v>
      </c>
      <c r="AQ4" s="4">
        <v>1147.3339999999998</v>
      </c>
      <c r="AR4" s="1">
        <v>396170.52699999989</v>
      </c>
      <c r="AS4" s="1">
        <v>135050.68100000004</v>
      </c>
      <c r="AT4" s="1">
        <v>113027.28399999997</v>
      </c>
      <c r="AU4" s="4">
        <v>6756.7540000000017</v>
      </c>
      <c r="AV4" s="1">
        <v>108216.94399999993</v>
      </c>
      <c r="AW4" s="1">
        <v>32891.438999999962</v>
      </c>
      <c r="AX4" s="4">
        <v>227.42500000000001</v>
      </c>
      <c r="AY4" s="1">
        <v>132904.44999999998</v>
      </c>
      <c r="AZ4" s="1">
        <v>27099.530000000002</v>
      </c>
      <c r="BA4" s="1">
        <v>15515.32</v>
      </c>
      <c r="BB4" s="1">
        <v>15897.7</v>
      </c>
      <c r="BC4" s="1">
        <v>34157</v>
      </c>
      <c r="BD4" s="1">
        <v>37415.899999999994</v>
      </c>
      <c r="BE4" s="4">
        <v>2819</v>
      </c>
    </row>
    <row r="5" spans="1:57">
      <c r="A5" s="4">
        <v>2017</v>
      </c>
      <c r="B5">
        <v>67246.994999999995</v>
      </c>
      <c r="C5">
        <v>44848.697</v>
      </c>
      <c r="D5">
        <v>22398.297999999999</v>
      </c>
      <c r="E5">
        <v>286.87599999999998</v>
      </c>
      <c r="F5">
        <v>15301.227000000001</v>
      </c>
      <c r="G5">
        <v>5923.3270000000002</v>
      </c>
      <c r="H5" s="4">
        <v>886.86800000000005</v>
      </c>
      <c r="I5">
        <v>66173.421000000002</v>
      </c>
      <c r="J5">
        <v>63886.423000000003</v>
      </c>
      <c r="K5">
        <v>2286.998</v>
      </c>
      <c r="L5">
        <v>39.883000000000003</v>
      </c>
      <c r="M5">
        <v>421.03899999999999</v>
      </c>
      <c r="N5">
        <v>132.214</v>
      </c>
      <c r="O5" s="4">
        <v>1693.8620000000001</v>
      </c>
      <c r="P5">
        <v>1073.585</v>
      </c>
      <c r="Q5" s="4">
        <v>10149.877</v>
      </c>
      <c r="R5" s="17">
        <f t="shared" ref="R5" si="0">SUM(S5:Z5)</f>
        <v>417881.98800320004</v>
      </c>
      <c r="S5" s="1">
        <v>271</v>
      </c>
      <c r="T5" s="1">
        <v>324.98739319999999</v>
      </c>
      <c r="U5" s="1">
        <v>40445.261259999999</v>
      </c>
      <c r="V5" s="4">
        <v>115319.7341</v>
      </c>
      <c r="W5" s="1">
        <v>6719</v>
      </c>
      <c r="X5" s="1">
        <v>15937.730610000001</v>
      </c>
      <c r="Y5" s="1">
        <v>108064.11374</v>
      </c>
      <c r="Z5" s="4">
        <v>130800.16089999999</v>
      </c>
      <c r="AA5">
        <v>3563869</v>
      </c>
      <c r="AB5">
        <v>51036.563000000009</v>
      </c>
      <c r="AC5">
        <v>1731203</v>
      </c>
      <c r="AD5">
        <v>1726891</v>
      </c>
      <c r="AE5">
        <v>4094</v>
      </c>
      <c r="AF5">
        <v>1.1618176311363284</v>
      </c>
      <c r="AG5">
        <v>4.5339231484102864</v>
      </c>
      <c r="AH5">
        <v>0.38725429242091014</v>
      </c>
      <c r="AI5">
        <v>4913082.8649999993</v>
      </c>
      <c r="AJ5">
        <v>36801</v>
      </c>
      <c r="AK5" s="4">
        <v>3.9024396143617079</v>
      </c>
      <c r="AL5" s="1">
        <v>149437.27900000007</v>
      </c>
      <c r="AM5" s="1">
        <v>99182.454000000042</v>
      </c>
      <c r="AN5" s="1">
        <v>9376.2499999999927</v>
      </c>
      <c r="AO5" s="1">
        <v>412.58500000000009</v>
      </c>
      <c r="AP5" s="1">
        <v>39222.945000000007</v>
      </c>
      <c r="AQ5" s="4">
        <v>1243.0450000000001</v>
      </c>
      <c r="AR5" s="1">
        <v>402632.93199999997</v>
      </c>
      <c r="AS5" s="1">
        <v>130808.72400000002</v>
      </c>
      <c r="AT5" s="1">
        <v>108971.28900000003</v>
      </c>
      <c r="AU5" s="4">
        <v>6816.1520000000019</v>
      </c>
      <c r="AV5" s="1">
        <v>115326.70299999992</v>
      </c>
      <c r="AW5" s="1">
        <v>40465.990000000005</v>
      </c>
      <c r="AX5" s="4">
        <v>244.07400000000001</v>
      </c>
      <c r="AY5" s="1">
        <v>147897.17500000002</v>
      </c>
      <c r="AZ5" s="1">
        <v>66438.255000000005</v>
      </c>
      <c r="BA5" s="1">
        <v>14319.320000000002</v>
      </c>
      <c r="BB5" s="1">
        <v>12406.7</v>
      </c>
      <c r="BC5" s="1">
        <v>30753</v>
      </c>
      <c r="BD5" s="1">
        <v>21632.9</v>
      </c>
      <c r="BE5" s="4">
        <v>2347</v>
      </c>
    </row>
    <row r="6" spans="1:57">
      <c r="A6" s="4">
        <v>2018</v>
      </c>
      <c r="B6">
        <v>69656.653000000006</v>
      </c>
      <c r="C6">
        <v>46394.466999999997</v>
      </c>
      <c r="D6">
        <v>23262.186000000002</v>
      </c>
      <c r="E6">
        <v>190.56</v>
      </c>
      <c r="F6">
        <v>14172.5</v>
      </c>
      <c r="G6">
        <v>8009.9840000000004</v>
      </c>
      <c r="H6" s="4">
        <v>889.14200000000005</v>
      </c>
      <c r="I6">
        <v>68576.532999999996</v>
      </c>
      <c r="J6">
        <v>64934.095999999998</v>
      </c>
      <c r="K6">
        <v>3642.4369999999999</v>
      </c>
      <c r="L6">
        <v>74.867999999999995</v>
      </c>
      <c r="M6">
        <v>1001.023</v>
      </c>
      <c r="N6">
        <v>160.34299999999999</v>
      </c>
      <c r="O6" s="4">
        <v>2406.203</v>
      </c>
      <c r="P6">
        <v>1080.1199999999999</v>
      </c>
      <c r="Q6" s="4">
        <v>10230.164000000001</v>
      </c>
      <c r="R6" s="4">
        <f>SUM(S6:Z6)</f>
        <v>424346.12200219999</v>
      </c>
      <c r="S6" s="1">
        <v>271</v>
      </c>
      <c r="T6" s="1">
        <v>335.6148</v>
      </c>
      <c r="U6" s="1">
        <v>48138.719532200012</v>
      </c>
      <c r="V6" s="4">
        <v>122353.57090000001</v>
      </c>
      <c r="W6" s="1">
        <v>6768</v>
      </c>
      <c r="X6" s="1">
        <v>16005.6312</v>
      </c>
      <c r="Y6" s="1">
        <v>103644.10446999999</v>
      </c>
      <c r="Z6" s="4">
        <v>126829.48109999999</v>
      </c>
      <c r="AA6">
        <v>3615182</v>
      </c>
      <c r="AB6">
        <v>51658.654000000024</v>
      </c>
      <c r="AC6">
        <v>1739088</v>
      </c>
      <c r="AD6">
        <v>1734673</v>
      </c>
      <c r="AE6">
        <v>4204</v>
      </c>
      <c r="AF6">
        <v>1.0062210977661161</v>
      </c>
      <c r="AG6">
        <v>4.5847948849964189</v>
      </c>
      <c r="AH6">
        <v>0.41806215720564593</v>
      </c>
      <c r="AI6">
        <v>2321305.577</v>
      </c>
      <c r="AJ6">
        <v>22884</v>
      </c>
      <c r="AK6" s="4">
        <v>4.5564487717212412</v>
      </c>
      <c r="AL6" s="1">
        <v>151740.82400000005</v>
      </c>
      <c r="AM6" s="1">
        <v>94286.030000000042</v>
      </c>
      <c r="AN6" s="1">
        <v>8944.8699999999972</v>
      </c>
      <c r="AO6" s="1">
        <v>371.084</v>
      </c>
      <c r="AP6" s="1">
        <v>46727.510999999999</v>
      </c>
      <c r="AQ6" s="4">
        <v>1411.3290000000002</v>
      </c>
      <c r="AR6" s="1">
        <v>408106.51200000005</v>
      </c>
      <c r="AS6" s="1">
        <v>126829.67900000002</v>
      </c>
      <c r="AT6" s="1">
        <v>103601.98400000004</v>
      </c>
      <c r="AU6" s="4">
        <v>6924.5369999999994</v>
      </c>
      <c r="AV6" s="1">
        <v>122353.37299999996</v>
      </c>
      <c r="AW6" s="1">
        <v>48138.84</v>
      </c>
      <c r="AX6" s="4">
        <v>258.09899999999993</v>
      </c>
      <c r="AY6" s="1">
        <v>200944.78999999998</v>
      </c>
      <c r="AZ6" s="1">
        <v>119671.37000000001</v>
      </c>
      <c r="BA6" s="1">
        <v>14308.820000000002</v>
      </c>
      <c r="BB6" s="1">
        <v>12947.7</v>
      </c>
      <c r="BC6" s="1">
        <v>30783</v>
      </c>
      <c r="BD6" s="1">
        <v>20852.900000000001</v>
      </c>
      <c r="BE6" s="4">
        <v>2381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C2606-1AE2-4B7A-A388-C041E526BC50}">
  <dimension ref="A1:BE6"/>
  <sheetViews>
    <sheetView zoomScale="80" zoomScaleNormal="80" workbookViewId="0">
      <selection activeCell="C21" sqref="C21"/>
    </sheetView>
  </sheetViews>
  <sheetFormatPr defaultRowHeight="14.45"/>
  <cols>
    <col min="2" max="2" width="11.42578125" customWidth="1"/>
    <col min="4" max="4" width="17.28515625" customWidth="1"/>
    <col min="5" max="10" width="15.140625"/>
    <col min="11" max="11" width="18" customWidth="1"/>
    <col min="12" max="43" width="15.140625"/>
  </cols>
  <sheetData>
    <row r="1" spans="1:57" ht="15" thickBot="1">
      <c r="A1" s="3"/>
      <c r="B1" s="23" t="s">
        <v>58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5" t="s">
        <v>59</v>
      </c>
      <c r="S1" s="2"/>
      <c r="T1" s="15"/>
      <c r="U1" s="15"/>
      <c r="V1" s="15"/>
      <c r="W1" s="15"/>
      <c r="X1" s="15"/>
      <c r="Y1" s="15"/>
      <c r="Z1" s="20"/>
      <c r="AA1" s="21" t="s">
        <v>60</v>
      </c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2"/>
    </row>
    <row r="2" spans="1:57" s="43" customFormat="1">
      <c r="A2" s="24"/>
      <c r="B2" s="25" t="s">
        <v>61</v>
      </c>
      <c r="C2" s="26"/>
      <c r="D2" s="26"/>
      <c r="E2" s="26"/>
      <c r="F2" s="26"/>
      <c r="G2" s="26"/>
      <c r="H2" s="27"/>
      <c r="I2" s="28" t="s">
        <v>62</v>
      </c>
      <c r="J2" s="29"/>
      <c r="K2" s="29"/>
      <c r="L2" s="29"/>
      <c r="M2" s="29"/>
      <c r="N2" s="29"/>
      <c r="O2" s="29"/>
      <c r="P2" s="30"/>
      <c r="Q2" s="31"/>
      <c r="R2" s="32"/>
      <c r="S2" s="33" t="s">
        <v>63</v>
      </c>
      <c r="T2" s="34"/>
      <c r="U2" s="34"/>
      <c r="V2" s="35"/>
      <c r="W2" s="36" t="s">
        <v>64</v>
      </c>
      <c r="X2" s="36"/>
      <c r="Y2" s="36"/>
      <c r="Z2" s="37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9" t="s">
        <v>65</v>
      </c>
      <c r="AM2" s="40"/>
      <c r="AN2" s="40"/>
      <c r="AO2" s="40"/>
      <c r="AP2" s="40"/>
      <c r="AQ2" s="41"/>
      <c r="AR2" s="42" t="s">
        <v>64</v>
      </c>
      <c r="AS2" s="42"/>
      <c r="AT2" s="42"/>
      <c r="AU2" s="42"/>
      <c r="AV2" s="39" t="s">
        <v>63</v>
      </c>
      <c r="AW2" s="40"/>
      <c r="AX2" s="40"/>
      <c r="AY2" s="39" t="s">
        <v>66</v>
      </c>
      <c r="AZ2" s="40"/>
      <c r="BA2" s="40"/>
      <c r="BB2" s="40"/>
      <c r="BC2" s="40"/>
      <c r="BD2" s="40"/>
      <c r="BE2" s="41"/>
    </row>
    <row r="3" spans="1:57" ht="53.1" customHeight="1">
      <c r="A3" s="6" t="s">
        <v>67</v>
      </c>
      <c r="B3" s="7" t="s">
        <v>68</v>
      </c>
      <c r="C3" s="7" t="s">
        <v>69</v>
      </c>
      <c r="D3" s="7" t="s">
        <v>70</v>
      </c>
      <c r="E3" s="7" t="s">
        <v>71</v>
      </c>
      <c r="F3" s="7" t="s">
        <v>72</v>
      </c>
      <c r="G3" s="7" t="s">
        <v>73</v>
      </c>
      <c r="H3" s="8" t="s">
        <v>74</v>
      </c>
      <c r="I3" s="7" t="s">
        <v>68</v>
      </c>
      <c r="J3" s="7" t="s">
        <v>69</v>
      </c>
      <c r="K3" s="7" t="s">
        <v>70</v>
      </c>
      <c r="L3" s="7" t="s">
        <v>75</v>
      </c>
      <c r="M3" s="7" t="s">
        <v>76</v>
      </c>
      <c r="N3" s="7" t="s">
        <v>77</v>
      </c>
      <c r="O3" s="7" t="s">
        <v>78</v>
      </c>
      <c r="P3" s="9" t="s">
        <v>79</v>
      </c>
      <c r="Q3" s="8" t="s">
        <v>80</v>
      </c>
      <c r="R3" s="16" t="s">
        <v>81</v>
      </c>
      <c r="S3" s="11" t="s">
        <v>82</v>
      </c>
      <c r="T3" s="10" t="s">
        <v>83</v>
      </c>
      <c r="U3" s="10" t="s">
        <v>84</v>
      </c>
      <c r="V3" s="10" t="s">
        <v>85</v>
      </c>
      <c r="W3" s="11" t="s">
        <v>82</v>
      </c>
      <c r="X3" s="10" t="s">
        <v>83</v>
      </c>
      <c r="Y3" s="10" t="s">
        <v>84</v>
      </c>
      <c r="Z3" s="12" t="s">
        <v>85</v>
      </c>
      <c r="AA3" s="13" t="s">
        <v>86</v>
      </c>
      <c r="AB3" s="13" t="s">
        <v>87</v>
      </c>
      <c r="AC3" s="13" t="s">
        <v>88</v>
      </c>
      <c r="AD3" s="13" t="s">
        <v>89</v>
      </c>
      <c r="AE3" s="13" t="s">
        <v>90</v>
      </c>
      <c r="AF3" s="13" t="s">
        <v>91</v>
      </c>
      <c r="AG3" s="13" t="s">
        <v>92</v>
      </c>
      <c r="AH3" s="13" t="s">
        <v>93</v>
      </c>
      <c r="AI3" s="13" t="s">
        <v>94</v>
      </c>
      <c r="AJ3" s="13" t="s">
        <v>95</v>
      </c>
      <c r="AK3" s="14" t="s">
        <v>41</v>
      </c>
      <c r="AL3" s="13" t="s">
        <v>96</v>
      </c>
      <c r="AM3" s="13" t="s">
        <v>97</v>
      </c>
      <c r="AN3" s="13" t="s">
        <v>98</v>
      </c>
      <c r="AO3" s="13" t="s">
        <v>99</v>
      </c>
      <c r="AP3" s="13" t="s">
        <v>100</v>
      </c>
      <c r="AQ3" s="14" t="s">
        <v>101</v>
      </c>
      <c r="AR3" s="13" t="s">
        <v>102</v>
      </c>
      <c r="AS3" s="13" t="s">
        <v>103</v>
      </c>
      <c r="AT3" s="13" t="s">
        <v>104</v>
      </c>
      <c r="AU3" s="14" t="s">
        <v>105</v>
      </c>
      <c r="AV3" s="13" t="s">
        <v>103</v>
      </c>
      <c r="AW3" s="13" t="s">
        <v>104</v>
      </c>
      <c r="AX3" s="14" t="s">
        <v>105</v>
      </c>
      <c r="AY3" s="13" t="s">
        <v>96</v>
      </c>
      <c r="AZ3" s="13" t="s">
        <v>106</v>
      </c>
      <c r="BA3" s="13" t="s">
        <v>107</v>
      </c>
      <c r="BB3" s="13" t="s">
        <v>54</v>
      </c>
      <c r="BC3" s="13" t="s">
        <v>108</v>
      </c>
      <c r="BD3" s="13" t="s">
        <v>56</v>
      </c>
      <c r="BE3" s="14" t="s">
        <v>109</v>
      </c>
    </row>
    <row r="4" spans="1:57">
      <c r="A4" s="4">
        <v>2016</v>
      </c>
      <c r="B4">
        <v>69621.207999999999</v>
      </c>
      <c r="C4">
        <v>47339.347999999998</v>
      </c>
      <c r="D4">
        <v>22281.86</v>
      </c>
      <c r="E4">
        <v>199.262</v>
      </c>
      <c r="F4">
        <v>15412.808000000001</v>
      </c>
      <c r="G4">
        <v>5973.2650000000003</v>
      </c>
      <c r="H4" s="4">
        <v>696.52499999999998</v>
      </c>
      <c r="I4">
        <v>68495.615999999995</v>
      </c>
      <c r="J4">
        <v>64922.000999999997</v>
      </c>
      <c r="K4">
        <v>3573.6149999999998</v>
      </c>
      <c r="L4">
        <v>51.399000000000001</v>
      </c>
      <c r="M4">
        <v>345.31700000000001</v>
      </c>
      <c r="N4">
        <v>113.256</v>
      </c>
      <c r="O4" s="1">
        <v>3063.643</v>
      </c>
      <c r="P4" s="5">
        <v>1125.5930000000001</v>
      </c>
      <c r="Q4" s="4">
        <v>11188.21</v>
      </c>
      <c r="R4" s="17">
        <f>SUM(S4:Z4)</f>
        <v>411993.73199999996</v>
      </c>
      <c r="S4" s="1">
        <v>271</v>
      </c>
      <c r="T4" s="1">
        <v>306.32</v>
      </c>
      <c r="U4" s="1">
        <v>32779.1</v>
      </c>
      <c r="V4" s="4">
        <v>107978.1</v>
      </c>
      <c r="W4" s="1">
        <v>6706</v>
      </c>
      <c r="X4" s="1">
        <v>16106.512000000001</v>
      </c>
      <c r="Y4" s="1">
        <v>113033.19999999998</v>
      </c>
      <c r="Z4" s="4">
        <v>134813.5</v>
      </c>
      <c r="AA4">
        <v>3524957</v>
      </c>
      <c r="AB4">
        <v>50971.188999999977</v>
      </c>
      <c r="AC4">
        <v>1724093</v>
      </c>
      <c r="AD4">
        <v>1719794</v>
      </c>
      <c r="AE4">
        <v>4102</v>
      </c>
      <c r="AF4">
        <v>1.3363481971550641</v>
      </c>
      <c r="AG4">
        <v>5.146724489260003</v>
      </c>
      <c r="AH4">
        <v>0.35650642892083395</v>
      </c>
      <c r="AI4">
        <v>7361479.0919999992</v>
      </c>
      <c r="AJ4">
        <v>104851</v>
      </c>
      <c r="AK4" s="4">
        <v>3.8513349291874706</v>
      </c>
      <c r="AL4" s="1">
        <v>145918.72299999994</v>
      </c>
      <c r="AM4" s="1">
        <v>102900.51499999998</v>
      </c>
      <c r="AN4" s="1">
        <v>9684.5709999999872</v>
      </c>
      <c r="AO4" s="1">
        <v>442.19800000000004</v>
      </c>
      <c r="AP4" s="1">
        <v>31744.10499999996</v>
      </c>
      <c r="AQ4" s="4">
        <v>1147.3339999999998</v>
      </c>
      <c r="AR4" s="1">
        <v>396170.52699999989</v>
      </c>
      <c r="AS4" s="1">
        <v>135050.68100000004</v>
      </c>
      <c r="AT4" s="1">
        <v>113027.28399999997</v>
      </c>
      <c r="AU4" s="4">
        <v>6756.7540000000017</v>
      </c>
      <c r="AV4" s="1">
        <v>108216.94399999993</v>
      </c>
      <c r="AW4" s="1">
        <v>32891.438999999962</v>
      </c>
      <c r="AX4" s="4">
        <v>227.42500000000001</v>
      </c>
      <c r="AY4" s="1">
        <v>132904.44999999998</v>
      </c>
      <c r="AZ4" s="1">
        <v>27099.530000000002</v>
      </c>
      <c r="BA4" s="1">
        <v>15515.32</v>
      </c>
      <c r="BB4" s="1">
        <v>15897.7</v>
      </c>
      <c r="BC4" s="1">
        <v>34157</v>
      </c>
      <c r="BD4" s="1">
        <v>37415.899999999994</v>
      </c>
      <c r="BE4" s="4">
        <v>2819</v>
      </c>
    </row>
    <row r="5" spans="1:57">
      <c r="A5" s="4">
        <v>2017</v>
      </c>
      <c r="B5">
        <v>67246.994999999995</v>
      </c>
      <c r="C5">
        <v>44848.697</v>
      </c>
      <c r="D5">
        <v>22398.297999999999</v>
      </c>
      <c r="E5">
        <v>286.87599999999998</v>
      </c>
      <c r="F5">
        <v>15301.227000000001</v>
      </c>
      <c r="G5">
        <v>5923.3270000000002</v>
      </c>
      <c r="H5" s="4">
        <v>886.86800000000005</v>
      </c>
      <c r="I5">
        <v>66173.421000000002</v>
      </c>
      <c r="J5">
        <v>63886.423000000003</v>
      </c>
      <c r="K5">
        <v>2286.998</v>
      </c>
      <c r="L5">
        <v>39.883000000000003</v>
      </c>
      <c r="M5">
        <v>421.03899999999999</v>
      </c>
      <c r="N5">
        <v>132.214</v>
      </c>
      <c r="O5" s="4">
        <v>1693.8620000000001</v>
      </c>
      <c r="P5">
        <v>1073.585</v>
      </c>
      <c r="Q5" s="4">
        <v>10149.877</v>
      </c>
      <c r="R5" s="17">
        <f t="shared" ref="R5" si="0">SUM(S5:Z5)</f>
        <v>417881.98800320004</v>
      </c>
      <c r="S5" s="1">
        <v>271</v>
      </c>
      <c r="T5" s="1">
        <v>324.98739319999999</v>
      </c>
      <c r="U5" s="1">
        <v>40445.261259999999</v>
      </c>
      <c r="V5" s="4">
        <v>115319.7341</v>
      </c>
      <c r="W5" s="1">
        <v>6719</v>
      </c>
      <c r="X5" s="1">
        <v>15937.730610000001</v>
      </c>
      <c r="Y5" s="1">
        <v>108064.11374</v>
      </c>
      <c r="Z5" s="4">
        <v>130800.16089999999</v>
      </c>
      <c r="AA5">
        <v>3563869</v>
      </c>
      <c r="AB5">
        <v>51036.563000000009</v>
      </c>
      <c r="AC5">
        <v>1731203</v>
      </c>
      <c r="AD5">
        <v>1726891</v>
      </c>
      <c r="AE5">
        <v>4094</v>
      </c>
      <c r="AF5">
        <v>1.1618176311363284</v>
      </c>
      <c r="AG5">
        <v>4.5339231484102864</v>
      </c>
      <c r="AH5">
        <v>0.38725429242091014</v>
      </c>
      <c r="AI5">
        <v>4913082.8649999993</v>
      </c>
      <c r="AJ5">
        <v>36801</v>
      </c>
      <c r="AK5" s="4">
        <v>3.9024396143617079</v>
      </c>
      <c r="AL5" s="1">
        <v>149437.27900000007</v>
      </c>
      <c r="AM5" s="1">
        <v>99182.454000000042</v>
      </c>
      <c r="AN5" s="1">
        <v>9376.2499999999927</v>
      </c>
      <c r="AO5" s="1">
        <v>412.58500000000009</v>
      </c>
      <c r="AP5" s="1">
        <v>39222.945000000007</v>
      </c>
      <c r="AQ5" s="4">
        <v>1243.0450000000001</v>
      </c>
      <c r="AR5" s="1">
        <v>402632.93199999997</v>
      </c>
      <c r="AS5" s="1">
        <v>130808.72400000002</v>
      </c>
      <c r="AT5" s="1">
        <v>108971.28900000003</v>
      </c>
      <c r="AU5" s="4">
        <v>6816.1520000000019</v>
      </c>
      <c r="AV5" s="1">
        <v>115326.70299999992</v>
      </c>
      <c r="AW5" s="1">
        <v>40465.990000000005</v>
      </c>
      <c r="AX5" s="4">
        <v>244.07400000000001</v>
      </c>
      <c r="AY5" s="1">
        <v>147897.17500000002</v>
      </c>
      <c r="AZ5" s="1">
        <v>66438.255000000005</v>
      </c>
      <c r="BA5" s="1">
        <v>14319.320000000002</v>
      </c>
      <c r="BB5" s="1">
        <v>12406.7</v>
      </c>
      <c r="BC5" s="1">
        <v>30753</v>
      </c>
      <c r="BD5" s="1">
        <v>21632.9</v>
      </c>
      <c r="BE5" s="4">
        <v>2347</v>
      </c>
    </row>
    <row r="6" spans="1:57">
      <c r="A6" s="4">
        <v>2018</v>
      </c>
      <c r="B6">
        <v>69656.653000000006</v>
      </c>
      <c r="C6">
        <v>46394.466999999997</v>
      </c>
      <c r="D6">
        <v>23262.186000000002</v>
      </c>
      <c r="E6">
        <v>190.56</v>
      </c>
      <c r="F6">
        <v>14172.5</v>
      </c>
      <c r="G6">
        <v>8009.9840000000004</v>
      </c>
      <c r="H6" s="4">
        <v>889.14200000000005</v>
      </c>
      <c r="I6">
        <v>68576.532999999996</v>
      </c>
      <c r="J6">
        <v>64934.095999999998</v>
      </c>
      <c r="K6">
        <v>3642.4369999999999</v>
      </c>
      <c r="L6">
        <v>74.867999999999995</v>
      </c>
      <c r="M6">
        <v>1001.023</v>
      </c>
      <c r="N6">
        <v>160.34299999999999</v>
      </c>
      <c r="O6" s="4">
        <v>2406.203</v>
      </c>
      <c r="P6">
        <v>1080.1199999999999</v>
      </c>
      <c r="Q6" s="4">
        <v>10230.164000000001</v>
      </c>
      <c r="R6" s="4">
        <f>SUM(S6:Z6)</f>
        <v>424346.12200219999</v>
      </c>
      <c r="S6" s="1">
        <v>271</v>
      </c>
      <c r="T6" s="1">
        <v>335.6148</v>
      </c>
      <c r="U6" s="1">
        <v>48138.719532200012</v>
      </c>
      <c r="V6" s="4">
        <v>122353.57090000001</v>
      </c>
      <c r="W6" s="1">
        <v>6768</v>
      </c>
      <c r="X6" s="1">
        <v>16005.6312</v>
      </c>
      <c r="Y6" s="1">
        <v>103644.10446999999</v>
      </c>
      <c r="Z6" s="4">
        <v>126829.48109999999</v>
      </c>
      <c r="AA6">
        <v>3615182</v>
      </c>
      <c r="AB6">
        <v>51658.654000000024</v>
      </c>
      <c r="AC6">
        <v>1739088</v>
      </c>
      <c r="AD6">
        <v>1734673</v>
      </c>
      <c r="AE6">
        <v>4204</v>
      </c>
      <c r="AF6">
        <v>1.0062210977661161</v>
      </c>
      <c r="AG6">
        <v>4.5847948849964189</v>
      </c>
      <c r="AH6">
        <v>0.41806215720564593</v>
      </c>
      <c r="AI6">
        <v>2321305.577</v>
      </c>
      <c r="AJ6">
        <v>22884</v>
      </c>
      <c r="AK6" s="4">
        <v>4.5564487717212412</v>
      </c>
      <c r="AL6" s="1">
        <v>151740.82400000005</v>
      </c>
      <c r="AM6" s="1">
        <v>94286.030000000042</v>
      </c>
      <c r="AN6" s="1">
        <v>8944.8699999999972</v>
      </c>
      <c r="AO6" s="1">
        <v>371.084</v>
      </c>
      <c r="AP6" s="1">
        <v>46727.510999999999</v>
      </c>
      <c r="AQ6" s="4">
        <v>1411.3290000000002</v>
      </c>
      <c r="AR6" s="1">
        <v>408106.51200000005</v>
      </c>
      <c r="AS6" s="1">
        <v>126829.67900000002</v>
      </c>
      <c r="AT6" s="1">
        <v>103601.98400000004</v>
      </c>
      <c r="AU6" s="4">
        <v>6924.5369999999994</v>
      </c>
      <c r="AV6" s="1">
        <v>122353.37299999996</v>
      </c>
      <c r="AW6" s="1">
        <v>48138.84</v>
      </c>
      <c r="AX6" s="4">
        <v>258.09899999999993</v>
      </c>
      <c r="AY6" s="1">
        <v>200944.78999999998</v>
      </c>
      <c r="AZ6" s="1">
        <v>119671.37000000001</v>
      </c>
      <c r="BA6" s="1">
        <v>14308.820000000002</v>
      </c>
      <c r="BB6" s="1">
        <v>12947.7</v>
      </c>
      <c r="BC6" s="1">
        <v>30783</v>
      </c>
      <c r="BD6" s="1">
        <v>20852.900000000001</v>
      </c>
      <c r="BE6" s="4">
        <v>2381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35108-0238-4CC9-8B4A-E9CCBAAE480F}">
  <dimension ref="A1:BE6"/>
  <sheetViews>
    <sheetView zoomScale="80" zoomScaleNormal="80" workbookViewId="0">
      <selection activeCell="AO9" sqref="AO9"/>
    </sheetView>
  </sheetViews>
  <sheetFormatPr defaultRowHeight="14.45"/>
  <cols>
    <col min="4" max="4" width="13.5703125" customWidth="1"/>
    <col min="11" max="11" width="13.42578125" customWidth="1"/>
    <col min="16" max="16" width="9.85546875" customWidth="1"/>
    <col min="17" max="17" width="14.28515625" customWidth="1"/>
    <col min="27" max="27" width="10" customWidth="1"/>
    <col min="28" max="28" width="12.5703125" customWidth="1"/>
    <col min="30" max="30" width="15.140625" customWidth="1"/>
    <col min="31" max="31" width="13.5703125" customWidth="1"/>
    <col min="32" max="32" width="17" customWidth="1"/>
    <col min="33" max="33" width="18" customWidth="1"/>
    <col min="35" max="35" width="14.5703125" customWidth="1"/>
    <col min="36" max="36" width="22.7109375" customWidth="1"/>
    <col min="42" max="42" width="9.85546875" customWidth="1"/>
    <col min="57" max="57" width="15" customWidth="1"/>
  </cols>
  <sheetData>
    <row r="1" spans="1:57" ht="15" thickBot="1">
      <c r="A1" s="3"/>
      <c r="B1" s="23" t="s">
        <v>110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15" t="s">
        <v>111</v>
      </c>
      <c r="S1" s="2"/>
      <c r="T1" s="15"/>
      <c r="U1" s="15"/>
      <c r="V1" s="15"/>
      <c r="W1" s="15"/>
      <c r="X1" s="15"/>
      <c r="Y1" s="15"/>
      <c r="Z1" s="20"/>
      <c r="AA1" s="21" t="s">
        <v>112</v>
      </c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2"/>
    </row>
    <row r="2" spans="1:57" s="43" customFormat="1">
      <c r="A2" s="24"/>
      <c r="B2" s="25" t="s">
        <v>113</v>
      </c>
      <c r="C2" s="26"/>
      <c r="D2" s="26"/>
      <c r="E2" s="26"/>
      <c r="F2" s="26"/>
      <c r="G2" s="26"/>
      <c r="H2" s="27"/>
      <c r="I2" s="28" t="s">
        <v>114</v>
      </c>
      <c r="J2" s="29"/>
      <c r="K2" s="29"/>
      <c r="L2" s="29"/>
      <c r="M2" s="29"/>
      <c r="N2" s="29"/>
      <c r="O2" s="29"/>
      <c r="P2" s="30"/>
      <c r="Q2" s="31"/>
      <c r="R2" s="32"/>
      <c r="S2" s="33" t="s">
        <v>115</v>
      </c>
      <c r="T2" s="34"/>
      <c r="U2" s="34"/>
      <c r="V2" s="35"/>
      <c r="W2" s="36" t="s">
        <v>116</v>
      </c>
      <c r="X2" s="36"/>
      <c r="Y2" s="36"/>
      <c r="Z2" s="37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9" t="s">
        <v>117</v>
      </c>
      <c r="AM2" s="40"/>
      <c r="AN2" s="40"/>
      <c r="AO2" s="40"/>
      <c r="AP2" s="40"/>
      <c r="AQ2" s="41"/>
      <c r="AR2" s="42" t="s">
        <v>116</v>
      </c>
      <c r="AS2" s="42"/>
      <c r="AT2" s="42"/>
      <c r="AU2" s="42"/>
      <c r="AV2" s="39" t="s">
        <v>115</v>
      </c>
      <c r="AW2" s="40"/>
      <c r="AX2" s="40"/>
      <c r="AY2" s="39" t="s">
        <v>118</v>
      </c>
      <c r="AZ2" s="40"/>
      <c r="BA2" s="40"/>
      <c r="BB2" s="40"/>
      <c r="BC2" s="40"/>
      <c r="BD2" s="40"/>
      <c r="BE2" s="41"/>
    </row>
    <row r="3" spans="1:57" ht="53.1" customHeight="1">
      <c r="A3" s="6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8" t="s">
        <v>126</v>
      </c>
      <c r="I3" s="7" t="s">
        <v>120</v>
      </c>
      <c r="J3" s="7" t="s">
        <v>127</v>
      </c>
      <c r="K3" s="7" t="s">
        <v>128</v>
      </c>
      <c r="L3" s="7" t="s">
        <v>129</v>
      </c>
      <c r="M3" s="7" t="s">
        <v>130</v>
      </c>
      <c r="N3" s="7" t="s">
        <v>131</v>
      </c>
      <c r="O3" s="8" t="s">
        <v>132</v>
      </c>
      <c r="P3" s="9" t="s">
        <v>133</v>
      </c>
      <c r="Q3" s="8" t="s">
        <v>134</v>
      </c>
      <c r="R3" s="16" t="s">
        <v>135</v>
      </c>
      <c r="S3" s="11" t="s">
        <v>136</v>
      </c>
      <c r="T3" s="10" t="s">
        <v>137</v>
      </c>
      <c r="U3" s="10" t="s">
        <v>138</v>
      </c>
      <c r="V3" s="10" t="s">
        <v>139</v>
      </c>
      <c r="W3" s="11" t="s">
        <v>136</v>
      </c>
      <c r="X3" s="10" t="s">
        <v>137</v>
      </c>
      <c r="Y3" s="10" t="s">
        <v>138</v>
      </c>
      <c r="Z3" s="12" t="s">
        <v>139</v>
      </c>
      <c r="AA3" s="13" t="s">
        <v>140</v>
      </c>
      <c r="AB3" s="13" t="s">
        <v>141</v>
      </c>
      <c r="AC3" s="13" t="s">
        <v>142</v>
      </c>
      <c r="AD3" s="13" t="s">
        <v>143</v>
      </c>
      <c r="AE3" s="13" t="s">
        <v>144</v>
      </c>
      <c r="AF3" s="13" t="s">
        <v>145</v>
      </c>
      <c r="AG3" s="13" t="s">
        <v>146</v>
      </c>
      <c r="AH3" s="13" t="s">
        <v>147</v>
      </c>
      <c r="AI3" s="13" t="s">
        <v>148</v>
      </c>
      <c r="AJ3" s="13" t="s">
        <v>149</v>
      </c>
      <c r="AK3" s="14" t="s">
        <v>41</v>
      </c>
      <c r="AL3" s="13" t="s">
        <v>150</v>
      </c>
      <c r="AM3" s="13" t="s">
        <v>151</v>
      </c>
      <c r="AN3" s="13" t="s">
        <v>152</v>
      </c>
      <c r="AO3" s="13" t="s">
        <v>153</v>
      </c>
      <c r="AP3" s="13" t="s">
        <v>154</v>
      </c>
      <c r="AQ3" s="14" t="s">
        <v>155</v>
      </c>
      <c r="AR3" s="13" t="s">
        <v>156</v>
      </c>
      <c r="AS3" s="13" t="s">
        <v>157</v>
      </c>
      <c r="AT3" s="13" t="s">
        <v>158</v>
      </c>
      <c r="AU3" s="14" t="s">
        <v>159</v>
      </c>
      <c r="AV3" s="13" t="s">
        <v>157</v>
      </c>
      <c r="AW3" s="13" t="s">
        <v>158</v>
      </c>
      <c r="AX3" s="14" t="s">
        <v>159</v>
      </c>
      <c r="AY3" s="13" t="s">
        <v>150</v>
      </c>
      <c r="AZ3" s="13" t="s">
        <v>160</v>
      </c>
      <c r="BA3" s="13" t="s">
        <v>161</v>
      </c>
      <c r="BB3" s="13" t="s">
        <v>54</v>
      </c>
      <c r="BC3" s="13" t="s">
        <v>162</v>
      </c>
      <c r="BD3" s="13" t="s">
        <v>56</v>
      </c>
      <c r="BE3" s="14" t="s">
        <v>163</v>
      </c>
    </row>
    <row r="4" spans="1:57">
      <c r="A4" s="4">
        <v>2016</v>
      </c>
      <c r="B4">
        <v>69621.207999999999</v>
      </c>
      <c r="C4">
        <v>47339.347999999998</v>
      </c>
      <c r="D4">
        <v>22281.86</v>
      </c>
      <c r="E4">
        <v>199.262</v>
      </c>
      <c r="F4">
        <v>15412.808000000001</v>
      </c>
      <c r="G4">
        <v>5973.2650000000003</v>
      </c>
      <c r="H4" s="4">
        <v>696.52499999999998</v>
      </c>
      <c r="I4">
        <v>68495.615999999995</v>
      </c>
      <c r="J4">
        <v>64922.000999999997</v>
      </c>
      <c r="K4">
        <v>3573.6149999999998</v>
      </c>
      <c r="L4">
        <v>51.399000000000001</v>
      </c>
      <c r="M4">
        <v>345.31700000000001</v>
      </c>
      <c r="N4">
        <v>113.256</v>
      </c>
      <c r="O4" s="1">
        <v>3063.643</v>
      </c>
      <c r="P4" s="5">
        <v>1125.5930000000001</v>
      </c>
      <c r="Q4" s="4">
        <v>11188.21</v>
      </c>
      <c r="R4" s="17">
        <f>SUM(S4:Z4)</f>
        <v>411993.73199999996</v>
      </c>
      <c r="S4" s="1">
        <v>271</v>
      </c>
      <c r="T4" s="1">
        <v>306.32</v>
      </c>
      <c r="U4" s="1">
        <v>32779.1</v>
      </c>
      <c r="V4" s="4">
        <v>107978.1</v>
      </c>
      <c r="W4" s="1">
        <v>6706</v>
      </c>
      <c r="X4" s="1">
        <v>16106.512000000001</v>
      </c>
      <c r="Y4" s="1">
        <v>113033.19999999998</v>
      </c>
      <c r="Z4" s="4">
        <v>134813.5</v>
      </c>
      <c r="AA4">
        <v>3524957</v>
      </c>
      <c r="AB4">
        <v>50971.188999999977</v>
      </c>
      <c r="AC4">
        <v>1724093</v>
      </c>
      <c r="AD4">
        <v>1719794</v>
      </c>
      <c r="AE4">
        <v>4102</v>
      </c>
      <c r="AF4">
        <v>1.3363481971550641</v>
      </c>
      <c r="AG4">
        <v>5.146724489260003</v>
      </c>
      <c r="AH4">
        <v>0.35650642892083395</v>
      </c>
      <c r="AI4">
        <v>7361479.0919999992</v>
      </c>
      <c r="AJ4">
        <v>104851</v>
      </c>
      <c r="AK4" s="4">
        <v>3.8513349291874706</v>
      </c>
      <c r="AL4" s="1">
        <v>145918.72299999994</v>
      </c>
      <c r="AM4" s="1">
        <v>102900.51499999998</v>
      </c>
      <c r="AN4" s="1">
        <v>9684.5709999999872</v>
      </c>
      <c r="AO4" s="1">
        <v>442.19800000000004</v>
      </c>
      <c r="AP4" s="1">
        <v>31744.10499999996</v>
      </c>
      <c r="AQ4" s="4">
        <v>1147.3339999999998</v>
      </c>
      <c r="AR4" s="1">
        <v>396170.52699999989</v>
      </c>
      <c r="AS4" s="1">
        <v>135050.68100000004</v>
      </c>
      <c r="AT4" s="1">
        <v>113027.28399999997</v>
      </c>
      <c r="AU4" s="4">
        <v>6756.7540000000017</v>
      </c>
      <c r="AV4" s="1">
        <v>108216.94399999993</v>
      </c>
      <c r="AW4" s="1">
        <v>32891.438999999962</v>
      </c>
      <c r="AX4" s="4">
        <v>227.42500000000001</v>
      </c>
      <c r="AY4" s="1">
        <v>132904.44999999998</v>
      </c>
      <c r="AZ4" s="1">
        <v>27099.530000000002</v>
      </c>
      <c r="BA4" s="1">
        <v>15515.32</v>
      </c>
      <c r="BB4" s="1">
        <v>15897.7</v>
      </c>
      <c r="BC4" s="1">
        <v>34157</v>
      </c>
      <c r="BD4" s="1">
        <v>37415.899999999994</v>
      </c>
      <c r="BE4" s="4">
        <v>2819</v>
      </c>
    </row>
    <row r="5" spans="1:57">
      <c r="A5" s="4">
        <v>2017</v>
      </c>
      <c r="B5">
        <v>67246.994999999995</v>
      </c>
      <c r="C5">
        <v>44848.697</v>
      </c>
      <c r="D5">
        <v>22398.297999999999</v>
      </c>
      <c r="E5">
        <v>286.87599999999998</v>
      </c>
      <c r="F5">
        <v>15301.227000000001</v>
      </c>
      <c r="G5">
        <v>5923.3270000000002</v>
      </c>
      <c r="H5" s="4">
        <v>886.86800000000005</v>
      </c>
      <c r="I5">
        <v>66173.421000000002</v>
      </c>
      <c r="J5">
        <v>63886.423000000003</v>
      </c>
      <c r="K5">
        <v>2286.998</v>
      </c>
      <c r="L5">
        <v>39.883000000000003</v>
      </c>
      <c r="M5">
        <v>421.03899999999999</v>
      </c>
      <c r="N5">
        <v>132.214</v>
      </c>
      <c r="O5" s="4">
        <v>1693.8620000000001</v>
      </c>
      <c r="P5">
        <v>1073.585</v>
      </c>
      <c r="Q5" s="4">
        <v>10149.877</v>
      </c>
      <c r="R5" s="17">
        <f t="shared" ref="R5" si="0">SUM(S5:Z5)</f>
        <v>417881.98800320004</v>
      </c>
      <c r="S5" s="1">
        <v>271</v>
      </c>
      <c r="T5" s="1">
        <v>324.98739319999999</v>
      </c>
      <c r="U5" s="1">
        <v>40445.261259999999</v>
      </c>
      <c r="V5" s="4">
        <v>115319.7341</v>
      </c>
      <c r="W5" s="1">
        <v>6719</v>
      </c>
      <c r="X5" s="1">
        <v>15937.730610000001</v>
      </c>
      <c r="Y5" s="1">
        <v>108064.11374</v>
      </c>
      <c r="Z5" s="4">
        <v>130800.16089999999</v>
      </c>
      <c r="AA5">
        <v>3563869</v>
      </c>
      <c r="AB5">
        <v>51036.563000000009</v>
      </c>
      <c r="AC5">
        <v>1731203</v>
      </c>
      <c r="AD5">
        <v>1726891</v>
      </c>
      <c r="AE5">
        <v>4094</v>
      </c>
      <c r="AF5">
        <v>1.1618176311363284</v>
      </c>
      <c r="AG5">
        <v>4.5339231484102864</v>
      </c>
      <c r="AH5">
        <v>0.38725429242091014</v>
      </c>
      <c r="AI5">
        <v>4913082.8649999993</v>
      </c>
      <c r="AJ5">
        <v>36801</v>
      </c>
      <c r="AK5" s="4">
        <v>3.9024396143617079</v>
      </c>
      <c r="AL5" s="1">
        <v>149437.27900000007</v>
      </c>
      <c r="AM5" s="1">
        <v>99182.454000000042</v>
      </c>
      <c r="AN5" s="1">
        <v>9376.2499999999927</v>
      </c>
      <c r="AO5" s="1">
        <v>412.58500000000009</v>
      </c>
      <c r="AP5" s="1">
        <v>39222.945000000007</v>
      </c>
      <c r="AQ5" s="4">
        <v>1243.0450000000001</v>
      </c>
      <c r="AR5" s="1">
        <v>402632.93199999997</v>
      </c>
      <c r="AS5" s="1">
        <v>130808.72400000002</v>
      </c>
      <c r="AT5" s="1">
        <v>108971.28900000003</v>
      </c>
      <c r="AU5" s="4">
        <v>6816.1520000000019</v>
      </c>
      <c r="AV5" s="1">
        <v>115326.70299999992</v>
      </c>
      <c r="AW5" s="1">
        <v>40465.990000000005</v>
      </c>
      <c r="AX5" s="4">
        <v>244.07400000000001</v>
      </c>
      <c r="AY5" s="1">
        <v>147897.17500000002</v>
      </c>
      <c r="AZ5" s="1">
        <v>66438.255000000005</v>
      </c>
      <c r="BA5" s="1">
        <v>14319.320000000002</v>
      </c>
      <c r="BB5" s="1">
        <v>12406.7</v>
      </c>
      <c r="BC5" s="1">
        <v>30753</v>
      </c>
      <c r="BD5" s="1">
        <v>21632.9</v>
      </c>
      <c r="BE5" s="4">
        <v>2347</v>
      </c>
    </row>
    <row r="6" spans="1:57">
      <c r="A6" s="4">
        <v>2018</v>
      </c>
      <c r="B6">
        <v>69656.653000000006</v>
      </c>
      <c r="C6">
        <v>46394.466999999997</v>
      </c>
      <c r="D6">
        <v>23262.186000000002</v>
      </c>
      <c r="E6">
        <v>190.56</v>
      </c>
      <c r="F6">
        <v>14172.5</v>
      </c>
      <c r="G6">
        <v>8009.9840000000004</v>
      </c>
      <c r="H6" s="4">
        <v>889.14200000000005</v>
      </c>
      <c r="I6">
        <v>68576.532999999996</v>
      </c>
      <c r="J6">
        <v>64934.095999999998</v>
      </c>
      <c r="K6">
        <v>3642.4369999999999</v>
      </c>
      <c r="L6">
        <v>74.867999999999995</v>
      </c>
      <c r="M6">
        <v>1001.023</v>
      </c>
      <c r="N6">
        <v>160.34299999999999</v>
      </c>
      <c r="O6" s="4">
        <v>2406.203</v>
      </c>
      <c r="P6">
        <v>1080.1199999999999</v>
      </c>
      <c r="Q6" s="4">
        <v>10230.164000000001</v>
      </c>
      <c r="R6" s="4">
        <f>SUM(S6:Z6)</f>
        <v>424346.12200219999</v>
      </c>
      <c r="S6" s="1">
        <v>271</v>
      </c>
      <c r="T6" s="1">
        <v>335.6148</v>
      </c>
      <c r="U6" s="1">
        <v>48138.719532200012</v>
      </c>
      <c r="V6" s="4">
        <v>122353.57090000001</v>
      </c>
      <c r="W6" s="1">
        <v>6768</v>
      </c>
      <c r="X6" s="1">
        <v>16005.6312</v>
      </c>
      <c r="Y6" s="1">
        <v>103644.10446999999</v>
      </c>
      <c r="Z6" s="4">
        <v>126829.48109999999</v>
      </c>
      <c r="AA6">
        <v>3615182</v>
      </c>
      <c r="AB6">
        <v>51658.654000000024</v>
      </c>
      <c r="AC6">
        <v>1739088</v>
      </c>
      <c r="AD6">
        <v>1734673</v>
      </c>
      <c r="AE6">
        <v>4204</v>
      </c>
      <c r="AF6">
        <v>1.0062210977661161</v>
      </c>
      <c r="AG6">
        <v>4.5847948849964189</v>
      </c>
      <c r="AH6">
        <v>0.41806215720564593</v>
      </c>
      <c r="AI6">
        <v>2321305.577</v>
      </c>
      <c r="AJ6">
        <v>22884</v>
      </c>
      <c r="AK6" s="4">
        <v>4.5564487717212412</v>
      </c>
      <c r="AL6" s="1">
        <v>151740.82400000005</v>
      </c>
      <c r="AM6" s="1">
        <v>94286.030000000042</v>
      </c>
      <c r="AN6" s="1">
        <v>8944.8699999999972</v>
      </c>
      <c r="AO6" s="1">
        <v>371.084</v>
      </c>
      <c r="AP6" s="1">
        <v>46727.510999999999</v>
      </c>
      <c r="AQ6" s="4">
        <v>1411.3290000000002</v>
      </c>
      <c r="AR6" s="1">
        <v>408106.51200000005</v>
      </c>
      <c r="AS6" s="1">
        <v>126829.67900000002</v>
      </c>
      <c r="AT6" s="1">
        <v>103601.98400000004</v>
      </c>
      <c r="AU6" s="4">
        <v>6924.5369999999994</v>
      </c>
      <c r="AV6" s="1">
        <v>122353.37299999996</v>
      </c>
      <c r="AW6" s="1">
        <v>48138.84</v>
      </c>
      <c r="AX6" s="4">
        <v>258.09899999999993</v>
      </c>
      <c r="AY6" s="1">
        <v>200944.78999999998</v>
      </c>
      <c r="AZ6" s="1">
        <v>119671.37000000001</v>
      </c>
      <c r="BA6" s="1">
        <v>14308.820000000002</v>
      </c>
      <c r="BB6" s="1">
        <v>12947.7</v>
      </c>
      <c r="BC6" s="1">
        <v>30783</v>
      </c>
      <c r="BD6" s="1">
        <v>20852.900000000001</v>
      </c>
      <c r="BE6" s="4">
        <v>2381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48D545B624AB244A21D45171E99030B" ma:contentTypeVersion="13" ma:contentTypeDescription="Luo uusi asiakirja." ma:contentTypeScope="" ma:versionID="a5468aaaa351fdce15b9e702b6ec07dc">
  <xsd:schema xmlns:xsd="http://www.w3.org/2001/XMLSchema" xmlns:xs="http://www.w3.org/2001/XMLSchema" xmlns:p="http://schemas.microsoft.com/office/2006/metadata/properties" xmlns:ns2="f298ac1c-8781-457c-836a-c94febb0efd7" xmlns:ns3="492ee864-9a00-4053-8292-33da4057805d" targetNamespace="http://schemas.microsoft.com/office/2006/metadata/properties" ma:root="true" ma:fieldsID="99c1ba925da204150bcda2c582caa637" ns2:_="" ns3:_="">
    <xsd:import namespace="f298ac1c-8781-457c-836a-c94febb0efd7"/>
    <xsd:import namespace="492ee864-9a00-4053-8292-33da405780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8ac1c-8781-457c-836a-c94febb0ef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_Flow_SignoffStatus" ma:index="14" nillable="true" ma:displayName="Kuittauksen tila" ma:internalName="_x0024_Resources_x003a_core_x002c_Signoff_Status_x003b_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ee864-9a00-4053-8292-33da405780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298ac1c-8781-457c-836a-c94febb0efd7" xsi:nil="true"/>
  </documentManagement>
</p:properties>
</file>

<file path=customXml/itemProps1.xml><?xml version="1.0" encoding="utf-8"?>
<ds:datastoreItem xmlns:ds="http://schemas.openxmlformats.org/officeDocument/2006/customXml" ds:itemID="{29F7CA07-3BF8-4271-A584-7FB0DE62D02A}"/>
</file>

<file path=customXml/itemProps2.xml><?xml version="1.0" encoding="utf-8"?>
<ds:datastoreItem xmlns:ds="http://schemas.openxmlformats.org/officeDocument/2006/customXml" ds:itemID="{1C13B8C1-06F4-4027-BA09-23FA39F2C2F2}"/>
</file>

<file path=customXml/itemProps3.xml><?xml version="1.0" encoding="utf-8"?>
<ds:datastoreItem xmlns:ds="http://schemas.openxmlformats.org/officeDocument/2006/customXml" ds:itemID="{CE80FD5E-E6B4-4792-86F1-17440E9FCF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Joonas (Energia)</dc:creator>
  <cp:keywords/>
  <dc:description/>
  <cp:lastModifiedBy>Anu Becker</cp:lastModifiedBy>
  <cp:revision/>
  <dcterms:created xsi:type="dcterms:W3CDTF">2015-06-05T18:17:20Z</dcterms:created>
  <dcterms:modified xsi:type="dcterms:W3CDTF">2020-06-29T06:40:50Z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0x010100548D545B624AB244A21D45171E99030B</vt:lpwstr>
  </property>
</Properties>
</file>