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03159419\Desktop\Energiakatselmukset\Yritysten pakolliset katselmukset\Siirtotiedostot\"/>
    </mc:Choice>
  </mc:AlternateContent>
  <xr:revisionPtr revIDLastSave="0" documentId="13_ncr:1_{D017EF94-E8FD-40F5-AB58-FCE2E544D9FA}" xr6:coauthVersionLast="47" xr6:coauthVersionMax="47" xr10:uidLastSave="{00000000-0000-0000-0000-000000000000}"/>
  <bookViews>
    <workbookView xWindow="-110" yWindow="-110" windowWidth="19420" windowHeight="10300" xr2:uid="{ED49BA80-B561-470B-A2C8-ADE44EBE7C4D}"/>
  </bookViews>
  <sheets>
    <sheet name="Perustiedot" sheetId="4" r:id="rId1"/>
    <sheet name="Energia" sheetId="2" r:id="rId2"/>
    <sheet name="Toimenpiteet" sheetId="3" r:id="rId3"/>
    <sheet name="Toimintasuunnitelma" sheetId="7" r:id="rId4"/>
    <sheet name="Ohjeita" sheetId="5" r:id="rId5"/>
    <sheet name="Luokitukset" sheetId="6" r:id="rId6"/>
  </sheets>
  <externalReferences>
    <externalReference r:id="rId7"/>
  </externalReferences>
  <definedNames>
    <definedName name="_TOL2008">Luokitukset!$K$12:$K$371</definedName>
    <definedName name="KL_polttoaineet">Luokitukset!$Y$12:$Y$41</definedName>
    <definedName name="KTEK_TEK" localSheetId="3">Toimintasuunnitelma!$O$12:$O$13</definedName>
    <definedName name="KTEK_TEK">Toimenpiteet!$AB$12:$AB$13</definedName>
    <definedName name="Kylla_Ei" localSheetId="3">Toimintasuunnitelma!$N$12:$N$13</definedName>
    <definedName name="Kylla_Ei">Toimenpiteet!$AA$12:$AA$13</definedName>
    <definedName name="Rakennustyyppi">Luokitukset!$F$12:$F$115</definedName>
    <definedName name="Toimenpideluokka" localSheetId="3">[1]Luokitukset!$Q$12:$Q$20</definedName>
    <definedName name="Toimenpideluokka">Luokitukset!$Q$12:$Q$14</definedName>
    <definedName name="TOPO" localSheetId="3">[1]Luokitukset!$U$12:$U$28</definedName>
    <definedName name="TOPO">Luokitukset!$U$12:$U$28</definedName>
    <definedName name="Toteutusvaihe" localSheetId="3">Toimintasuunnitelma!$P$12:$P$15</definedName>
    <definedName name="Toteutusvaihe">Toimenpiteet!$AC$12:$AC$15</definedName>
    <definedName name="_xlnm.Print_Area" localSheetId="1">Energia!$B$9:$K$45</definedName>
    <definedName name="_xlnm.Print_Area" localSheetId="5">Luokitukset!$A$1:$D$121,Luokitukset!$I$7:$M$371,Luokitukset!$N$7:$N$20,Luokitukset!$S$7:$S$34</definedName>
    <definedName name="_xlnm.Print_Area" localSheetId="4">Ohjeita!$A$1:$C$53</definedName>
    <definedName name="_xlnm.Print_Area" localSheetId="0">Perustiedot!$B$9:$I$82</definedName>
    <definedName name="_xlnm.Print_Area" localSheetId="2">Toimenpiteet!$B$10:$X$44</definedName>
    <definedName name="_xlnm.Print_Area" localSheetId="3">Toimintasuunnitelma!$B$10:$K$44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7" l="1"/>
  <c r="C18" i="7"/>
  <c r="C19" i="7"/>
  <c r="C20" i="7"/>
  <c r="C21" i="7"/>
  <c r="C22" i="7"/>
  <c r="C23" i="7"/>
  <c r="C24" i="7"/>
  <c r="C25" i="7"/>
  <c r="C26" i="7"/>
  <c r="C27" i="7"/>
  <c r="C28" i="7"/>
  <c r="C29" i="7"/>
  <c r="C30" i="7"/>
  <c r="C31" i="7"/>
  <c r="C32" i="7"/>
  <c r="C33" i="7"/>
  <c r="C34" i="7"/>
  <c r="C35" i="7"/>
  <c r="C36" i="7"/>
  <c r="C37" i="7"/>
  <c r="C38" i="7"/>
  <c r="C39" i="7"/>
  <c r="E44" i="7" l="1"/>
  <c r="A1" i="6"/>
  <c r="A3" i="6"/>
  <c r="J12" i="6"/>
  <c r="N12" i="6"/>
  <c r="J13" i="6"/>
  <c r="N13" i="6"/>
  <c r="J14" i="6"/>
  <c r="N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A1" i="5"/>
  <c r="A3" i="5"/>
  <c r="A1" i="3"/>
  <c r="A3" i="3"/>
  <c r="A5" i="3"/>
  <c r="B10" i="3"/>
  <c r="S10" i="3"/>
  <c r="B11" i="3"/>
  <c r="D17" i="3"/>
  <c r="E17" i="3"/>
  <c r="H17" i="3"/>
  <c r="D18" i="3"/>
  <c r="E18" i="3"/>
  <c r="H18" i="3"/>
  <c r="D19" i="3"/>
  <c r="E19" i="3"/>
  <c r="H19" i="3"/>
  <c r="H44" i="3" s="1"/>
  <c r="D20" i="3"/>
  <c r="D44" i="3" s="1"/>
  <c r="E20" i="3"/>
  <c r="H20" i="3"/>
  <c r="D21" i="3"/>
  <c r="E21" i="3"/>
  <c r="H21" i="3"/>
  <c r="D22" i="3"/>
  <c r="E22" i="3"/>
  <c r="H22" i="3"/>
  <c r="D23" i="3"/>
  <c r="E23" i="3"/>
  <c r="H23" i="3"/>
  <c r="D24" i="3"/>
  <c r="E24" i="3"/>
  <c r="H24" i="3"/>
  <c r="D25" i="3"/>
  <c r="E25" i="3"/>
  <c r="H25" i="3"/>
  <c r="D26" i="3"/>
  <c r="E26" i="3"/>
  <c r="H26" i="3"/>
  <c r="D27" i="3"/>
  <c r="E27" i="3"/>
  <c r="H27" i="3"/>
  <c r="D28" i="3"/>
  <c r="E28" i="3"/>
  <c r="H28" i="3"/>
  <c r="D29" i="3"/>
  <c r="E29" i="3"/>
  <c r="H29" i="3"/>
  <c r="D30" i="3"/>
  <c r="E30" i="3"/>
  <c r="H30" i="3"/>
  <c r="D31" i="3"/>
  <c r="E31" i="3"/>
  <c r="H31" i="3"/>
  <c r="D32" i="3"/>
  <c r="E32" i="3"/>
  <c r="H32" i="3"/>
  <c r="D33" i="3"/>
  <c r="E33" i="3"/>
  <c r="H33" i="3"/>
  <c r="D34" i="3"/>
  <c r="E34" i="3"/>
  <c r="H34" i="3"/>
  <c r="D35" i="3"/>
  <c r="E35" i="3"/>
  <c r="H35" i="3"/>
  <c r="D36" i="3"/>
  <c r="E36" i="3"/>
  <c r="H36" i="3"/>
  <c r="D37" i="3"/>
  <c r="E37" i="3"/>
  <c r="H37" i="3"/>
  <c r="D38" i="3"/>
  <c r="E38" i="3"/>
  <c r="H38" i="3"/>
  <c r="D39" i="3"/>
  <c r="E39" i="3"/>
  <c r="H39" i="3"/>
  <c r="D40" i="3"/>
  <c r="E40" i="3"/>
  <c r="H40" i="3"/>
  <c r="D41" i="3"/>
  <c r="E41" i="3"/>
  <c r="H41" i="3"/>
  <c r="D42" i="3"/>
  <c r="E42" i="3"/>
  <c r="H42" i="3"/>
  <c r="D43" i="3"/>
  <c r="H43" i="3"/>
  <c r="E44" i="3"/>
  <c r="G44" i="3"/>
  <c r="J44" i="3"/>
  <c r="K44" i="3"/>
  <c r="L44" i="3"/>
  <c r="M44" i="3"/>
  <c r="N44" i="3"/>
  <c r="O44" i="3"/>
  <c r="P44" i="3"/>
  <c r="Q44" i="3"/>
  <c r="R44" i="3"/>
  <c r="S44" i="3"/>
  <c r="A3" i="2"/>
  <c r="A5" i="2"/>
  <c r="H7" i="2"/>
  <c r="B50" i="2"/>
  <c r="C12" i="2" s="1"/>
  <c r="J54" i="4"/>
  <c r="J5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Ulla Suomi</author>
  </authors>
  <commentList>
    <comment ref="K17" authorId="0" shapeId="0" xr:uid="{9935F3AC-4330-4B18-A7C6-B1362F9B7BAB}">
      <text>
        <r>
          <rPr>
            <sz val="8"/>
            <color indexed="81"/>
            <rFont val="Tahoma"/>
            <family val="2"/>
          </rPr>
          <t>Toimenpiteen CO2-vaikutus.
CO2-vaikutusten laskennassa käytettävät CO2-kertoimet ja esimerkkkilaskelmia on esittetty Motivan kotisivuilla energiakatselmoijien Ekstranet-palvelussa.</t>
        </r>
      </text>
    </comment>
    <comment ref="O17" authorId="0" shapeId="0" xr:uid="{23E4978B-F7C7-40CF-B37E-0134BD8EB253}">
      <text>
        <r>
          <rPr>
            <sz val="8"/>
            <color indexed="81"/>
            <rFont val="Tahoma"/>
            <family val="2"/>
          </rPr>
          <t>Toimenpiteen CO2-vaikutus.
CO2-vaikutusten laskennassa käytettävät CO2-kertoimet ja esimerkkkilaskelmia on esittetty Motivan kotisivuilla energiakatselmoijien Ekstranet-palvelussa.</t>
        </r>
      </text>
    </comment>
    <comment ref="K18" authorId="0" shapeId="0" xr:uid="{CE944AB8-2C96-459E-82A0-AFB4B7B7E2DE}">
      <text>
        <r>
          <rPr>
            <sz val="8"/>
            <color indexed="81"/>
            <rFont val="Tahoma"/>
            <family val="2"/>
          </rPr>
          <t>Toimenpiteen CO2-vaikutus.
CO2-vaikutusten laskennassa käytettävät CO2-kertoimet ja esimerkkkilaskelmia on esittetty Motivan kotisivuilla energiakatselmoijien Ekstranet-palvelussa.</t>
        </r>
      </text>
    </comment>
    <comment ref="O18" authorId="0" shapeId="0" xr:uid="{228415ED-25CF-4935-9104-AA915290D3F9}">
      <text>
        <r>
          <rPr>
            <sz val="8"/>
            <color indexed="81"/>
            <rFont val="Tahoma"/>
            <family val="2"/>
          </rPr>
          <t>Toimenpiteen CO2-vaikutus.
CO2-vaikutusten laskennassa käytettävät CO2-kertoimet ja esimerkkkilaskelmia on esittetty Motivan kotisivuilla energiakatselmoijien Ekstranet-palvelussa.</t>
        </r>
      </text>
    </comment>
    <comment ref="K19" authorId="0" shapeId="0" xr:uid="{0C10D5D8-46C6-4BCB-99DF-C75FC895CA3D}">
      <text>
        <r>
          <rPr>
            <sz val="8"/>
            <color indexed="81"/>
            <rFont val="Tahoma"/>
            <family val="2"/>
          </rPr>
          <t>Toimenpiteen CO2-vaikutus.
CO2-vaikutusten laskennassa käytettävät CO2-kertoimet ja esimerkkkilaskelmia on esittetty Motivan kotisivuilla energiakatselmoijien Ekstranet-palvelussa.</t>
        </r>
      </text>
    </comment>
    <comment ref="O19" authorId="0" shapeId="0" xr:uid="{4281E3AD-57B9-4DCE-8102-42988ECB1111}">
      <text>
        <r>
          <rPr>
            <sz val="8"/>
            <color indexed="81"/>
            <rFont val="Tahoma"/>
            <family val="2"/>
          </rPr>
          <t>Toimenpiteen CO2-vaikutus.
CO2-vaikutusten laskennassa käytettävät CO2-kertoimet ja esimerkkkilaskelmia on esittetty Motivan kotisivuilla energiakatselmoijien Ekstranet-palvelussa.</t>
        </r>
      </text>
    </comment>
    <comment ref="K20" authorId="0" shapeId="0" xr:uid="{D1960201-4F10-4037-A3A8-3AD730682C33}">
      <text>
        <r>
          <rPr>
            <sz val="8"/>
            <color indexed="81"/>
            <rFont val="Tahoma"/>
            <family val="2"/>
          </rPr>
          <t>Toimenpiteen CO2-vaikutus.
CO2-vaikutusten laskennassa käytettävät CO2-kertoimet ja esimerkkkilaskelmia on esittetty Motivan kotisivuilla energiakatselmoijien Ekstranet-palvelussa.</t>
        </r>
      </text>
    </comment>
    <comment ref="O20" authorId="0" shapeId="0" xr:uid="{35D56E25-1631-4271-B197-64C168CFBE66}">
      <text>
        <r>
          <rPr>
            <sz val="8"/>
            <color indexed="81"/>
            <rFont val="Tahoma"/>
            <family val="2"/>
          </rPr>
          <t>Toimenpiteen CO2-vaikutus.
CO2-vaikutusten laskennassa käytettävät CO2-kertoimet ja esimerkkkilaskelmia on esittetty Motivan kotisivuilla energiakatselmoijien Ekstranet-palvelussa.</t>
        </r>
      </text>
    </comment>
    <comment ref="K21" authorId="0" shapeId="0" xr:uid="{4A3DF88B-0106-4BCD-A544-8E30221189C5}">
      <text>
        <r>
          <rPr>
            <sz val="8"/>
            <color indexed="81"/>
            <rFont val="Tahoma"/>
            <family val="2"/>
          </rPr>
          <t>Toimenpiteen CO2-vaikutus.
CO2-vaikutusten laskennassa käytettävät CO2-kertoimet ja esimerkkkilaskelmia on esittetty Motivan kotisivuilla energiakatselmoijien Ekstranet-palvelussa.</t>
        </r>
      </text>
    </comment>
    <comment ref="O21" authorId="0" shapeId="0" xr:uid="{F70D727E-2DEE-44EC-B56B-B5B9EEF50D4B}">
      <text>
        <r>
          <rPr>
            <sz val="8"/>
            <color indexed="81"/>
            <rFont val="Tahoma"/>
            <family val="2"/>
          </rPr>
          <t>Toimenpiteen CO2-vaikutus.
CO2-vaikutusten laskennassa käytettävät CO2-kertoimet ja esimerkkkilaskelmia on esittetty Motivan kotisivuilla energiakatselmoijien Ekstranet-palvelussa.</t>
        </r>
      </text>
    </comment>
    <comment ref="K22" authorId="0" shapeId="0" xr:uid="{15CADF66-1428-4A00-A80B-EC9243CAF3EF}">
      <text>
        <r>
          <rPr>
            <sz val="8"/>
            <color indexed="81"/>
            <rFont val="Tahoma"/>
            <family val="2"/>
          </rPr>
          <t>Toimenpiteen CO2-vaikutus.
CO2-vaikutusten laskennassa käytettävät CO2-kertoimet ja esimerkkkilaskelmia on esittetty Motivan kotisivuilla energiakatselmoijien Ekstranet-palvelussa.</t>
        </r>
      </text>
    </comment>
    <comment ref="O22" authorId="0" shapeId="0" xr:uid="{C63EC27F-167B-4E27-BB0A-3F4CAC6C39B4}">
      <text>
        <r>
          <rPr>
            <sz val="8"/>
            <color indexed="81"/>
            <rFont val="Tahoma"/>
            <family val="2"/>
          </rPr>
          <t>Toimenpiteen CO2-vaikutus.
CO2-vaikutusten laskennassa käytettävät CO2-kertoimet ja esimerkkkilaskelmia on esittetty Motivan kotisivuilla energiakatselmoijien Ekstranet-palvelussa.</t>
        </r>
      </text>
    </comment>
    <comment ref="K23" authorId="0" shapeId="0" xr:uid="{FB6335D2-CA04-46F4-B7A3-68C7C5287B80}">
      <text>
        <r>
          <rPr>
            <sz val="8"/>
            <color indexed="81"/>
            <rFont val="Tahoma"/>
            <family val="2"/>
          </rPr>
          <t>Toimenpiteen CO2-vaikutus.
CO2-vaikutusten laskennassa käytettävät CO2-kertoimet ja esimerkkkilaskelmia on esittetty Motivan kotisivuilla energiakatselmoijien Ekstranet-palvelussa.</t>
        </r>
      </text>
    </comment>
    <comment ref="O23" authorId="0" shapeId="0" xr:uid="{C3498BAC-AEA1-4A4C-9605-778813F9ABF4}">
      <text>
        <r>
          <rPr>
            <sz val="8"/>
            <color indexed="81"/>
            <rFont val="Tahoma"/>
            <family val="2"/>
          </rPr>
          <t>Toimenpiteen CO2-vaikutus.
CO2-vaikutusten laskennassa käytettävät CO2-kertoimet ja esimerkkkilaskelmia on esittetty Motivan kotisivuilla energiakatselmoijien Ekstranet-palvelussa.</t>
        </r>
      </text>
    </comment>
    <comment ref="K24" authorId="0" shapeId="0" xr:uid="{DA7E12B3-76C3-466F-A43C-DBB24A1C7C6F}">
      <text>
        <r>
          <rPr>
            <sz val="8"/>
            <color indexed="81"/>
            <rFont val="Tahoma"/>
            <family val="2"/>
          </rPr>
          <t>Toimenpiteen CO2-vaikutus.
CO2-vaikutusten laskennassa käytettävät CO2-kertoimet ja esimerkkkilaskelmia on esittetty Motivan kotisivuilla energiakatselmoijien Ekstranet-palvelussa.</t>
        </r>
      </text>
    </comment>
    <comment ref="O24" authorId="0" shapeId="0" xr:uid="{6E1A3B3C-6BA1-4A21-88E0-9029242EE2DE}">
      <text>
        <r>
          <rPr>
            <sz val="8"/>
            <color indexed="81"/>
            <rFont val="Tahoma"/>
            <family val="2"/>
          </rPr>
          <t>Toimenpiteen CO2-vaikutus.
CO2-vaikutusten laskennassa käytettävät CO2-kertoimet ja esimerkkkilaskelmia on esittetty Motivan kotisivuilla energiakatselmoijien Ekstranet-palvelussa.</t>
        </r>
      </text>
    </comment>
    <comment ref="K25" authorId="0" shapeId="0" xr:uid="{AE30F8ED-55D9-445E-A04B-8EEA48543BCD}">
      <text>
        <r>
          <rPr>
            <sz val="8"/>
            <color indexed="81"/>
            <rFont val="Tahoma"/>
            <family val="2"/>
          </rPr>
          <t>Toimenpiteen CO2-vaikutus.
CO2-vaikutusten laskennassa käytettävät CO2-kertoimet ja esimerkkkilaskelmia on esittetty Motivan kotisivuilla energiakatselmoijien Ekstranet-palvelussa.</t>
        </r>
      </text>
    </comment>
    <comment ref="O25" authorId="0" shapeId="0" xr:uid="{05D9E7AD-7671-4CA5-83FE-F21598586D1B}">
      <text>
        <r>
          <rPr>
            <sz val="8"/>
            <color indexed="81"/>
            <rFont val="Tahoma"/>
            <family val="2"/>
          </rPr>
          <t>Toimenpiteen CO2-vaikutus.
CO2-vaikutusten laskennassa käytettävät CO2-kertoimet ja esimerkkkilaskelmia on esittetty Motivan kotisivuilla energiakatselmoijien Ekstranet-palvelussa.</t>
        </r>
      </text>
    </comment>
    <comment ref="K26" authorId="0" shapeId="0" xr:uid="{46B14AF1-6422-49DE-923C-9DC8A1905BAE}">
      <text>
        <r>
          <rPr>
            <sz val="8"/>
            <color indexed="81"/>
            <rFont val="Tahoma"/>
            <family val="2"/>
          </rPr>
          <t>Toimenpiteen CO2-vaikutus.
CO2-vaikutusten laskennassa käytettävät CO2-kertoimet ja esimerkkkilaskelmia on esittetty Motivan kotisivuilla energiakatselmoijien Ekstranet-palvelussa.</t>
        </r>
      </text>
    </comment>
    <comment ref="O26" authorId="0" shapeId="0" xr:uid="{CB5B7BE8-05D2-473E-BFCC-FFC146A8A0DA}">
      <text>
        <r>
          <rPr>
            <sz val="8"/>
            <color indexed="81"/>
            <rFont val="Tahoma"/>
            <family val="2"/>
          </rPr>
          <t>Toimenpiteen CO2-vaikutus.
CO2-vaikutusten laskennassa käytettävät CO2-kertoimet ja esimerkkkilaskelmia on esittetty Motivan kotisivuilla energiakatselmoijien Ekstranet-palvelussa.</t>
        </r>
      </text>
    </comment>
    <comment ref="K27" authorId="0" shapeId="0" xr:uid="{9848D594-EC3F-4781-A176-CCF483371EC4}">
      <text>
        <r>
          <rPr>
            <sz val="8"/>
            <color indexed="81"/>
            <rFont val="Tahoma"/>
            <family val="2"/>
          </rPr>
          <t>Toimenpiteen CO2-vaikutus.
CO2-vaikutusten laskennassa käytettävät CO2-kertoimet ja esimerkkkilaskelmia on esittetty Motivan kotisivuilla energiakatselmoijien Ekstranet-palvelussa.</t>
        </r>
      </text>
    </comment>
    <comment ref="O27" authorId="0" shapeId="0" xr:uid="{98796A1A-60D0-4E52-9C38-3A807125C879}">
      <text>
        <r>
          <rPr>
            <sz val="8"/>
            <color indexed="81"/>
            <rFont val="Tahoma"/>
            <family val="2"/>
          </rPr>
          <t>Toimenpiteen CO2-vaikutus.
CO2-vaikutusten laskennassa käytettävät CO2-kertoimet ja esimerkkkilaskelmia on esittetty Motivan kotisivuilla energiakatselmoijien Ekstranet-palvelussa.</t>
        </r>
      </text>
    </comment>
    <comment ref="K28" authorId="0" shapeId="0" xr:uid="{761E85B7-C957-4E2B-807B-B7A0CFD39A52}">
      <text>
        <r>
          <rPr>
            <sz val="8"/>
            <color indexed="81"/>
            <rFont val="Tahoma"/>
            <family val="2"/>
          </rPr>
          <t>Toimenpiteen CO2-vaikutus.
CO2-vaikutusten laskennassa käytettävät CO2-kertoimet ja esimerkkkilaskelmia on esittetty Motivan kotisivuilla energiakatselmoijien Ekstranet-palvelussa.</t>
        </r>
      </text>
    </comment>
    <comment ref="O28" authorId="0" shapeId="0" xr:uid="{AF7AADE5-24AF-4816-A376-66C9E20FA5B1}">
      <text>
        <r>
          <rPr>
            <sz val="8"/>
            <color indexed="81"/>
            <rFont val="Tahoma"/>
            <family val="2"/>
          </rPr>
          <t>Toimenpiteen CO2-vaikutus.
CO2-vaikutusten laskennassa käytettävät CO2-kertoimet ja esimerkkkilaskelmia on esittetty Motivan kotisivuilla energiakatselmoijien Ekstranet-palvelussa.</t>
        </r>
      </text>
    </comment>
    <comment ref="K29" authorId="0" shapeId="0" xr:uid="{FBF6626A-C218-40EA-85FA-E0EECD227063}">
      <text>
        <r>
          <rPr>
            <sz val="8"/>
            <color indexed="81"/>
            <rFont val="Tahoma"/>
            <family val="2"/>
          </rPr>
          <t>Toimenpiteen CO2-vaikutus.
CO2-vaikutusten laskennassa käytettävät CO2-kertoimet ja esimerkkkilaskelmia on esittetty Motivan kotisivuilla energiakatselmoijien Ekstranet-palvelussa.</t>
        </r>
      </text>
    </comment>
    <comment ref="O29" authorId="0" shapeId="0" xr:uid="{3AE09338-BBB8-486E-80A1-FFD07AE063E1}">
      <text>
        <r>
          <rPr>
            <sz val="8"/>
            <color indexed="81"/>
            <rFont val="Tahoma"/>
            <family val="2"/>
          </rPr>
          <t>Toimenpiteen CO2-vaikutus.
CO2-vaikutusten laskennassa käytettävät CO2-kertoimet ja esimerkkkilaskelmia on esittetty Motivan kotisivuilla energiakatselmoijien Ekstranet-palvelussa.</t>
        </r>
      </text>
    </comment>
    <comment ref="K30" authorId="0" shapeId="0" xr:uid="{3448948E-C31F-4706-9E76-A0377A9BA073}">
      <text>
        <r>
          <rPr>
            <sz val="8"/>
            <color indexed="81"/>
            <rFont val="Tahoma"/>
            <family val="2"/>
          </rPr>
          <t>Toimenpiteen CO2-vaikutus.
CO2-vaikutusten laskennassa käytettävät CO2-kertoimet ja esimerkkkilaskelmia on esittetty Motivan kotisivuilla energiakatselmoijien Ekstranet-palvelussa.</t>
        </r>
      </text>
    </comment>
    <comment ref="O30" authorId="0" shapeId="0" xr:uid="{EDE102A4-1706-4D5C-88CD-2E75BF1B7CAA}">
      <text>
        <r>
          <rPr>
            <sz val="8"/>
            <color indexed="81"/>
            <rFont val="Tahoma"/>
            <family val="2"/>
          </rPr>
          <t>Toimenpiteen CO2-vaikutus.
CO2-vaikutusten laskennassa käytettävät CO2-kertoimet ja esimerkkkilaskelmia on esittetty Motivan kotisivuilla energiakatselmoijien Ekstranet-palvelussa.</t>
        </r>
      </text>
    </comment>
    <comment ref="K31" authorId="0" shapeId="0" xr:uid="{B839222A-88C3-4379-ABCF-9FD22DCBD8D4}">
      <text>
        <r>
          <rPr>
            <sz val="8"/>
            <color indexed="81"/>
            <rFont val="Tahoma"/>
            <family val="2"/>
          </rPr>
          <t>Toimenpiteen CO2-vaikutus.
CO2-vaikutusten laskennassa käytettävät CO2-kertoimet ja esimerkkkilaskelmia on esittetty Motivan kotisivuilla energiakatselmoijien Ekstranet-palvelussa.</t>
        </r>
      </text>
    </comment>
    <comment ref="O31" authorId="0" shapeId="0" xr:uid="{FEDA54B9-D0C8-458F-83A7-F24D7C28E8DA}">
      <text>
        <r>
          <rPr>
            <sz val="8"/>
            <color indexed="81"/>
            <rFont val="Tahoma"/>
            <family val="2"/>
          </rPr>
          <t>Toimenpiteen CO2-vaikutus.
CO2-vaikutusten laskennassa käytettävät CO2-kertoimet ja esimerkkkilaskelmia on esittetty Motivan kotisivuilla energiakatselmoijien Ekstranet-palvelussa.</t>
        </r>
      </text>
    </comment>
    <comment ref="K32" authorId="0" shapeId="0" xr:uid="{6E2E735D-0487-49DC-A66C-98F50A264151}">
      <text>
        <r>
          <rPr>
            <sz val="8"/>
            <color indexed="81"/>
            <rFont val="Tahoma"/>
            <family val="2"/>
          </rPr>
          <t>Toimenpiteen CO2-vaikutus.
CO2-vaikutusten laskennassa käytettävät CO2-kertoimet ja esimerkkkilaskelmia on esittetty Motivan kotisivuilla energiakatselmoijien Ekstranet-palvelussa.</t>
        </r>
      </text>
    </comment>
    <comment ref="O32" authorId="0" shapeId="0" xr:uid="{D025FEE7-A20E-4C69-8898-7F8091EA2E71}">
      <text>
        <r>
          <rPr>
            <sz val="8"/>
            <color indexed="81"/>
            <rFont val="Tahoma"/>
            <family val="2"/>
          </rPr>
          <t>Toimenpiteen CO2-vaikutus.
CO2-vaikutusten laskennassa käytettävät CO2-kertoimet ja esimerkkkilaskelmia on esittetty Motivan kotisivuilla energiakatselmoijien Ekstranet-palvelussa.</t>
        </r>
      </text>
    </comment>
    <comment ref="K33" authorId="0" shapeId="0" xr:uid="{F96CE136-088C-4C81-93D1-839026D26E8B}">
      <text>
        <r>
          <rPr>
            <sz val="8"/>
            <color indexed="81"/>
            <rFont val="Tahoma"/>
            <family val="2"/>
          </rPr>
          <t>Toimenpiteen CO2-vaikutus.
CO2-vaikutusten laskennassa käytettävät CO2-kertoimet ja esimerkkkilaskelmia on esittetty Motivan kotisivuilla energiakatselmoijien Ekstranet-palvelussa.</t>
        </r>
      </text>
    </comment>
    <comment ref="O33" authorId="0" shapeId="0" xr:uid="{AC06E923-D427-42AD-88D4-AB0C17F5799D}">
      <text>
        <r>
          <rPr>
            <sz val="8"/>
            <color indexed="81"/>
            <rFont val="Tahoma"/>
            <family val="2"/>
          </rPr>
          <t>Toimenpiteen CO2-vaikutus.
CO2-vaikutusten laskennassa käytettävät CO2-kertoimet ja esimerkkkilaskelmia on esittetty Motivan kotisivuilla energiakatselmoijien Ekstranet-palvelussa.</t>
        </r>
      </text>
    </comment>
    <comment ref="K34" authorId="0" shapeId="0" xr:uid="{13020225-67BF-44A3-A7C2-9D3EDB902E65}">
      <text>
        <r>
          <rPr>
            <sz val="8"/>
            <color indexed="81"/>
            <rFont val="Tahoma"/>
            <family val="2"/>
          </rPr>
          <t>Toimenpiteen CO2-vaikutus.
CO2-vaikutusten laskennassa käytettävät CO2-kertoimet ja esimerkkkilaskelmia on esittetty Motivan kotisivuilla energiakatselmoijien Ekstranet-palvelussa.</t>
        </r>
      </text>
    </comment>
    <comment ref="O34" authorId="0" shapeId="0" xr:uid="{974E0C31-3D6D-4764-8991-3D35EDD8B3B3}">
      <text>
        <r>
          <rPr>
            <sz val="8"/>
            <color indexed="81"/>
            <rFont val="Tahoma"/>
            <family val="2"/>
          </rPr>
          <t>Toimenpiteen CO2-vaikutus.
CO2-vaikutusten laskennassa käytettävät CO2-kertoimet ja esimerkkkilaskelmia on esittetty Motivan kotisivuilla energiakatselmoijien Ekstranet-palvelussa.</t>
        </r>
      </text>
    </comment>
    <comment ref="K35" authorId="0" shapeId="0" xr:uid="{B2313E3C-0786-4B18-899A-0398839B5961}">
      <text>
        <r>
          <rPr>
            <sz val="8"/>
            <color indexed="81"/>
            <rFont val="Tahoma"/>
            <family val="2"/>
          </rPr>
          <t>Toimenpiteen CO2-vaikutus.
CO2-vaikutusten laskennassa käytettävät CO2-kertoimet ja esimerkkkilaskelmia on esittetty Motivan kotisivuilla energiakatselmoijien Ekstranet-palvelussa.</t>
        </r>
      </text>
    </comment>
    <comment ref="O35" authorId="0" shapeId="0" xr:uid="{A9E8FAA5-4166-4AF4-A871-D24DC9BC5B87}">
      <text>
        <r>
          <rPr>
            <sz val="8"/>
            <color indexed="81"/>
            <rFont val="Tahoma"/>
            <family val="2"/>
          </rPr>
          <t>Toimenpiteen CO2-vaikutus.
CO2-vaikutusten laskennassa käytettävät CO2-kertoimet ja esimerkkkilaskelmia on esittetty Motivan kotisivuilla energiakatselmoijien Ekstranet-palvelussa.</t>
        </r>
      </text>
    </comment>
    <comment ref="K36" authorId="0" shapeId="0" xr:uid="{BDAF185E-B56D-4D35-9C07-290FB996AD22}">
      <text>
        <r>
          <rPr>
            <sz val="8"/>
            <color indexed="81"/>
            <rFont val="Tahoma"/>
            <family val="2"/>
          </rPr>
          <t>Toimenpiteen CO2-vaikutus.
CO2-vaikutusten laskennassa käytettävät CO2-kertoimet ja esimerkkkilaskelmia on esittetty Motivan kotisivuilla energiakatselmoijien Ekstranet-palvelussa.</t>
        </r>
      </text>
    </comment>
    <comment ref="O36" authorId="0" shapeId="0" xr:uid="{2419CF24-AE86-4ADE-BD3C-71444F9F9F5F}">
      <text>
        <r>
          <rPr>
            <sz val="8"/>
            <color indexed="81"/>
            <rFont val="Tahoma"/>
            <family val="2"/>
          </rPr>
          <t>Toimenpiteen CO2-vaikutus.
CO2-vaikutusten laskennassa käytettävät CO2-kertoimet ja esimerkkkilaskelmia on esittetty Motivan kotisivuilla energiakatselmoijien Ekstranet-palvelussa.</t>
        </r>
      </text>
    </comment>
    <comment ref="K37" authorId="0" shapeId="0" xr:uid="{0E85ED56-75F2-43C2-BF3B-3B11EAC25D1B}">
      <text>
        <r>
          <rPr>
            <sz val="8"/>
            <color indexed="81"/>
            <rFont val="Tahoma"/>
            <family val="2"/>
          </rPr>
          <t>Toimenpiteen CO2-vaikutus.
CO2-vaikutusten laskennassa käytettävät CO2-kertoimet ja esimerkkkilaskelmia on esittetty Motivan kotisivuilla energiakatselmoijien Ekstranet-palvelussa.</t>
        </r>
      </text>
    </comment>
    <comment ref="O37" authorId="0" shapeId="0" xr:uid="{ABA7211E-B833-4C46-8D51-5D6305793674}">
      <text>
        <r>
          <rPr>
            <sz val="8"/>
            <color indexed="81"/>
            <rFont val="Tahoma"/>
            <family val="2"/>
          </rPr>
          <t>Toimenpiteen CO2-vaikutus.
CO2-vaikutusten laskennassa käytettävät CO2-kertoimet ja esimerkkkilaskelmia on esittetty Motivan kotisivuilla energiakatselmoijien Ekstranet-palvelussa.</t>
        </r>
      </text>
    </comment>
    <comment ref="K38" authorId="0" shapeId="0" xr:uid="{EEC2D814-5C1F-46BE-B841-A5C41AD2AB96}">
      <text>
        <r>
          <rPr>
            <sz val="8"/>
            <color indexed="81"/>
            <rFont val="Tahoma"/>
            <family val="2"/>
          </rPr>
          <t>Toimenpiteen CO2-vaikutus.
CO2-vaikutusten laskennassa käytettävät CO2-kertoimet ja esimerkkkilaskelmia on esittetty Motivan kotisivuilla energiakatselmoijien Ekstranet-palvelussa.</t>
        </r>
      </text>
    </comment>
    <comment ref="O38" authorId="0" shapeId="0" xr:uid="{173A6E71-83A2-414F-99D9-A2DA4E49F1C6}">
      <text>
        <r>
          <rPr>
            <sz val="8"/>
            <color indexed="81"/>
            <rFont val="Tahoma"/>
            <family val="2"/>
          </rPr>
          <t>Toimenpiteen CO2-vaikutus.
CO2-vaikutusten laskennassa käytettävät CO2-kertoimet ja esimerkkkilaskelmia on esittetty Motivan kotisivuilla energiakatselmoijien Ekstranet-palvelussa.</t>
        </r>
      </text>
    </comment>
    <comment ref="K39" authorId="0" shapeId="0" xr:uid="{1C1F042C-2AD1-4040-BFF7-182FE9A45BAB}">
      <text>
        <r>
          <rPr>
            <sz val="8"/>
            <color indexed="81"/>
            <rFont val="Tahoma"/>
            <family val="2"/>
          </rPr>
          <t>Toimenpiteen CO2-vaikutus.
CO2-vaikutusten laskennassa käytettävät CO2-kertoimet ja esimerkkkilaskelmia on esittetty Motivan kotisivuilla energiakatselmoijien Ekstranet-palvelussa.</t>
        </r>
      </text>
    </comment>
    <comment ref="O39" authorId="0" shapeId="0" xr:uid="{BE36D0A5-CC9F-4502-8B98-E9B1652209D3}">
      <text>
        <r>
          <rPr>
            <sz val="8"/>
            <color indexed="81"/>
            <rFont val="Tahoma"/>
            <family val="2"/>
          </rPr>
          <t>Toimenpiteen CO2-vaikutus.
CO2-vaikutusten laskennassa käytettävät CO2-kertoimet ja esimerkkkilaskelmia on esittetty Motivan kotisivuilla energiakatselmoijien Ekstranet-palvelussa.</t>
        </r>
      </text>
    </comment>
    <comment ref="K40" authorId="0" shapeId="0" xr:uid="{F41C68A2-5013-4DF0-8659-2BE0F4B2C5B7}">
      <text>
        <r>
          <rPr>
            <sz val="8"/>
            <color indexed="81"/>
            <rFont val="Tahoma"/>
            <family val="2"/>
          </rPr>
          <t>Toimenpiteen CO2-vaikutus.
CO2-vaikutusten laskennassa käytettävät CO2-kertoimet ja esimerkkkilaskelmia on esittetty Motivan kotisivuilla energiakatselmoijien Ekstranet-palvelussa.</t>
        </r>
      </text>
    </comment>
    <comment ref="O40" authorId="0" shapeId="0" xr:uid="{D23C76DD-D60C-4150-90E2-46E3CD9DCD8A}">
      <text>
        <r>
          <rPr>
            <sz val="8"/>
            <color indexed="81"/>
            <rFont val="Tahoma"/>
            <family val="2"/>
          </rPr>
          <t>Toimenpiteen CO2-vaikutus.
CO2-vaikutusten laskennassa käytettävät CO2-kertoimet ja esimerkkkilaskelmia on esittetty Motivan kotisivuilla energiakatselmoijien Ekstranet-palvelussa.</t>
        </r>
      </text>
    </comment>
    <comment ref="K41" authorId="0" shapeId="0" xr:uid="{621B3B5C-D11C-465A-8867-15C541974AC8}">
      <text>
        <r>
          <rPr>
            <sz val="8"/>
            <color indexed="81"/>
            <rFont val="Tahoma"/>
            <family val="2"/>
          </rPr>
          <t>Toimenpiteen CO2-vaikutus.
CO2-vaikutusten laskennassa käytettävät CO2-kertoimet ja esimerkkkilaskelmia on esittetty Motivan kotisivuilla energiakatselmoijien Ekstranet-palvelussa.</t>
        </r>
      </text>
    </comment>
    <comment ref="O41" authorId="0" shapeId="0" xr:uid="{CC186D33-C8FC-41A8-9B35-E58B7E9F650D}">
      <text>
        <r>
          <rPr>
            <sz val="8"/>
            <color indexed="81"/>
            <rFont val="Tahoma"/>
            <family val="2"/>
          </rPr>
          <t>Toimenpiteen CO2-vaikutus.
CO2-vaikutusten laskennassa käytettävät CO2-kertoimet ja esimerkkkilaskelmia on esittetty Motivan kotisivuilla energiakatselmoijien Ekstranet-palvelussa.</t>
        </r>
      </text>
    </comment>
    <comment ref="K42" authorId="0" shapeId="0" xr:uid="{32EAD236-F294-4D51-836A-AE76E92D2602}">
      <text>
        <r>
          <rPr>
            <sz val="8"/>
            <color indexed="81"/>
            <rFont val="Tahoma"/>
            <family val="2"/>
          </rPr>
          <t>Toimenpiteen CO2-vaikutus.
CO2-vaikutusten laskennassa käytettävät CO2-kertoimet ja esimerkkkilaskelmia on esittetty Motivan kotisivuilla energiakatselmoijien Ekstranet-palvelussa.</t>
        </r>
      </text>
    </comment>
    <comment ref="O42" authorId="0" shapeId="0" xr:uid="{01345934-0ED3-4D62-9DBB-6DF3E6325EE7}">
      <text>
        <r>
          <rPr>
            <sz val="8"/>
            <color indexed="81"/>
            <rFont val="Tahoma"/>
            <family val="2"/>
          </rPr>
          <t>Toimenpiteen CO2-vaikutus.
CO2-vaikutusten laskennassa käytettävät CO2-kertoimet ja esimerkkkilaskelmia on esittetty Motivan kotisivuilla energiakatselmoijien Ekstranet-palvelussa.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Tomi Kiuru</author>
  </authors>
  <commentList>
    <comment ref="C12" authorId="0" shapeId="0" xr:uid="{564CE06D-B289-405C-B710-57F503E55FB5}">
      <text>
        <r>
          <rPr>
            <sz val="9"/>
            <color indexed="81"/>
            <rFont val="Tahoma"/>
            <family val="2"/>
          </rPr>
          <t xml:space="preserve">Toimenpiteet-välilehdelle kirjatut toimenpidekuvaukset kopioituvat tähän. Voit myös lisätä tähän muita toimenpiteitä. Muokkaa kuvausta tarvittaessa.
</t>
        </r>
      </text>
    </comment>
    <comment ref="D12" authorId="0" shapeId="0" xr:uid="{B2229647-7048-409D-91EA-CC7EBAFCB4EF}">
      <text>
        <r>
          <rPr>
            <sz val="9"/>
            <color indexed="81"/>
            <rFont val="Tahoma"/>
            <family val="2"/>
          </rPr>
          <t>Onko toimenpide teknisesti toteutettavissa? Jos ei, perustele lyhyesti sarakkeeseen H "Perustelu tai suunnitelma"</t>
        </r>
      </text>
    </comment>
    <comment ref="E12" authorId="0" shapeId="0" xr:uid="{272A149F-4E89-4AA0-B8E3-16218475A46B}">
      <text>
        <r>
          <rPr>
            <sz val="9"/>
            <color indexed="81"/>
            <rFont val="Tahoma"/>
            <family val="2"/>
          </rPr>
          <t>Onko toimenpide yrityksen taloudellisten vaatimusten mukaisesti kannattava?
Jos ei, perustele lyhyesti sarakkeeseen H "Perustelu tai suunnitelma"</t>
        </r>
      </text>
    </comment>
    <comment ref="F12" authorId="0" shapeId="0" xr:uid="{458F2088-A09B-4194-A727-F8F5FA0EBA55}">
      <text>
        <r>
          <rPr>
            <sz val="9"/>
            <color indexed="81"/>
            <rFont val="Tahoma"/>
            <family val="2"/>
          </rPr>
          <t>Tässä esitetään toimenpiteen tilanne</t>
        </r>
      </text>
    </comment>
    <comment ref="H12" authorId="0" shapeId="0" xr:uid="{33BBC5E7-E3C4-4F98-89FC-BF94994B6770}">
      <text>
        <r>
          <rPr>
            <sz val="9"/>
            <color indexed="81"/>
            <rFont val="Tahoma"/>
            <family val="2"/>
          </rPr>
          <t xml:space="preserve">Perustelu, miksi toimenpide ei ole teknisesti tai taloudellisesti mahdollinen TAI lyhyt kuvaus toimenpiteen toteutussuunnitelmasta
</t>
        </r>
      </text>
    </comment>
    <comment ref="J12" authorId="0" shapeId="0" xr:uid="{D6036D72-1FA6-4DC2-BB21-C1CD1A94AAB3}">
      <text>
        <r>
          <rPr>
            <sz val="9"/>
            <color indexed="81"/>
            <rFont val="Tahoma"/>
            <family val="2"/>
          </rPr>
          <t xml:space="preserve">Valitse tähän vaadittavan investoinnin suuruus yrityksen näkökulmasta. Vain toimenpiteille P, päätetty toteuttaa tai H, Harkitaan.
</t>
        </r>
      </text>
    </comment>
    <comment ref="K12" authorId="0" shapeId="0" xr:uid="{8A338D73-EE0B-434B-9B0A-781D0629B4FF}">
      <text>
        <r>
          <rPr>
            <sz val="9"/>
            <color indexed="81"/>
            <rFont val="Tahoma"/>
            <family val="2"/>
          </rPr>
          <t>Kuvaa tähän toimenpiteen toteutusvaiheiden arvioitu aikataulu. Aikataulu kirjataan toimenpiteille P, päätetty toteuttaa tai H harkitaan</t>
        </r>
      </text>
    </comment>
    <comment ref="C40" authorId="0" shapeId="0" xr:uid="{55B76C38-607B-4881-A692-CB01A07A6C20}">
      <text>
        <r>
          <rPr>
            <sz val="9"/>
            <color indexed="81"/>
            <rFont val="Tahoma"/>
            <family val="2"/>
          </rPr>
          <t>Nämä ovat esimerkkejä erilaisten toimenpiteiden kirjauksista. Poista esimerkkien rivit omasta toimintasuunnitelmastasi.</t>
        </r>
      </text>
    </comment>
  </commentList>
</comments>
</file>

<file path=xl/sharedStrings.xml><?xml version="1.0" encoding="utf-8"?>
<sst xmlns="http://schemas.openxmlformats.org/spreadsheetml/2006/main" count="2089" uniqueCount="1462">
  <si>
    <t>MWh/a</t>
  </si>
  <si>
    <t xml:space="preserve"> </t>
  </si>
  <si>
    <t>TOIMENPITEEN</t>
  </si>
  <si>
    <t>SÄÄSTÖ</t>
  </si>
  <si>
    <t>TMA</t>
  </si>
  <si>
    <t>KUVAUS</t>
  </si>
  <si>
    <t>YHTEENSÄ</t>
  </si>
  <si>
    <t>VÄHENEMÄ</t>
  </si>
  <si>
    <t>JATKO-</t>
  </si>
  <si>
    <t>energia</t>
  </si>
  <si>
    <t>vesi</t>
  </si>
  <si>
    <t>kustan-</t>
  </si>
  <si>
    <t>TOIMET</t>
  </si>
  <si>
    <t>nukset</t>
  </si>
  <si>
    <t>no</t>
  </si>
  <si>
    <t>a</t>
  </si>
  <si>
    <t>t/a</t>
  </si>
  <si>
    <t xml:space="preserve"> T,P,H,E</t>
  </si>
  <si>
    <t>Osoite</t>
  </si>
  <si>
    <t>SÄÄSTÖN</t>
  </si>
  <si>
    <t>ELINIKÄ</t>
  </si>
  <si>
    <t>arvio</t>
  </si>
  <si>
    <t>Toimiala</t>
  </si>
  <si>
    <t>Postinro ja toimipaikka</t>
  </si>
  <si>
    <t>Rakennustyyppi</t>
  </si>
  <si>
    <t>Sähkö</t>
  </si>
  <si>
    <t>€/a</t>
  </si>
  <si>
    <t>Täytä vihreällä merkityt solut</t>
  </si>
  <si>
    <t>Y-tunnus</t>
  </si>
  <si>
    <t>Yrityksen www-sivut</t>
  </si>
  <si>
    <t>Työnantajan www-sivut</t>
  </si>
  <si>
    <t>Energiatiedot</t>
  </si>
  <si>
    <r>
      <t>CO</t>
    </r>
    <r>
      <rPr>
        <b/>
        <vertAlign val="subscript"/>
        <sz val="8"/>
        <rFont val="Calibri"/>
        <family val="2"/>
      </rPr>
      <t>2</t>
    </r>
  </si>
  <si>
    <r>
      <t>m</t>
    </r>
    <r>
      <rPr>
        <b/>
        <vertAlign val="superscript"/>
        <sz val="8"/>
        <rFont val="Calibri"/>
        <family val="2"/>
      </rPr>
      <t>3</t>
    </r>
    <r>
      <rPr>
        <b/>
        <sz val="8"/>
        <rFont val="Calibri"/>
        <family val="2"/>
      </rPr>
      <t>/a</t>
    </r>
  </si>
  <si>
    <t>€</t>
  </si>
  <si>
    <t>Ehdotettujen säästötoimenpiteiden tiedot</t>
  </si>
  <si>
    <t>T</t>
  </si>
  <si>
    <t>P</t>
  </si>
  <si>
    <t>H</t>
  </si>
  <si>
    <t>E</t>
  </si>
  <si>
    <t>Tämä sarake piilotetaan lopullisessa tiedostossa</t>
  </si>
  <si>
    <t>Piilotetaan</t>
  </si>
  <si>
    <t>KTEK</t>
  </si>
  <si>
    <t>TEK</t>
  </si>
  <si>
    <t>Energia</t>
  </si>
  <si>
    <t>Toimenpiteet</t>
  </si>
  <si>
    <t>01</t>
  </si>
  <si>
    <t>02</t>
  </si>
  <si>
    <t>03</t>
  </si>
  <si>
    <t>10</t>
  </si>
  <si>
    <t>11</t>
  </si>
  <si>
    <t>12</t>
  </si>
  <si>
    <t>13</t>
  </si>
  <si>
    <t>Rakennustyypin nimi</t>
  </si>
  <si>
    <t>Koodi</t>
  </si>
  <si>
    <t>Perustuu tilastokeskuksen luokitukseen vuodelta1995</t>
  </si>
  <si>
    <t>TOL koodi</t>
  </si>
  <si>
    <t>Säästötoimenpiteiden luokittelu</t>
  </si>
  <si>
    <t>Luokittelu mukailee TEM tukemien katselmusten toimenpiteiden luokittelua</t>
  </si>
  <si>
    <t>Toimenpideluokka</t>
  </si>
  <si>
    <t>Luokan koodi</t>
  </si>
  <si>
    <t>Käyttötek-ninen vai Tekninen toimenpide</t>
  </si>
  <si>
    <t>Elinkaari-laskelma tehty</t>
  </si>
  <si>
    <t>Kyllä</t>
  </si>
  <si>
    <t>Ei</t>
  </si>
  <si>
    <t>Investointi</t>
  </si>
  <si>
    <t>Kustannus-säästö yhteensä</t>
  </si>
  <si>
    <t>Sovitut jatkotoimet</t>
  </si>
  <si>
    <t>Toteutus-vuosi</t>
  </si>
  <si>
    <t>Erilliset pientalot</t>
  </si>
  <si>
    <t>Yhden asunnon talot</t>
  </si>
  <si>
    <t>011</t>
  </si>
  <si>
    <t>Kahden asunnon talot</t>
  </si>
  <si>
    <t>012</t>
  </si>
  <si>
    <t>Muut erilliset pientalot</t>
  </si>
  <si>
    <t>013</t>
  </si>
  <si>
    <t>Rivi- ja ketjutalot</t>
  </si>
  <si>
    <t>Rivitalot</t>
  </si>
  <si>
    <t>021</t>
  </si>
  <si>
    <t>Ketjutalot</t>
  </si>
  <si>
    <t>022</t>
  </si>
  <si>
    <t>Asuinkerrostalot</t>
  </si>
  <si>
    <t>Luhtitalot</t>
  </si>
  <si>
    <t>032</t>
  </si>
  <si>
    <t>Muut asuinkerrostalot</t>
  </si>
  <si>
    <t>039</t>
  </si>
  <si>
    <t>Vapaa-ajan asuinrakennukset</t>
  </si>
  <si>
    <t>04</t>
  </si>
  <si>
    <t>Myymälärakennukset</t>
  </si>
  <si>
    <t>Myymälähallit</t>
  </si>
  <si>
    <t>111</t>
  </si>
  <si>
    <t>Liike- ja tavaratalot, kauppakeskukset</t>
  </si>
  <si>
    <t>112</t>
  </si>
  <si>
    <t>Muut myymälärakennukset</t>
  </si>
  <si>
    <t>119</t>
  </si>
  <si>
    <t>Majoitusliikerakennukset</t>
  </si>
  <si>
    <t>Hotellit yms.</t>
  </si>
  <si>
    <t>121</t>
  </si>
  <si>
    <t>Loma-, lepo- ja virkistyskodit</t>
  </si>
  <si>
    <t>123</t>
  </si>
  <si>
    <t>Vuokrattavat lomamökit ja -osakkeet</t>
  </si>
  <si>
    <t>124</t>
  </si>
  <si>
    <t>Muut majoitusrakennukset</t>
  </si>
  <si>
    <t>129</t>
  </si>
  <si>
    <t>Asuntolarakennukset</t>
  </si>
  <si>
    <t>Asuntolat yms.</t>
  </si>
  <si>
    <t>131</t>
  </si>
  <si>
    <t>Muut asuntolarakennukset</t>
  </si>
  <si>
    <t>139</t>
  </si>
  <si>
    <t>Ravintolat yms.</t>
  </si>
  <si>
    <t>14</t>
  </si>
  <si>
    <t>141</t>
  </si>
  <si>
    <t>Keittiöt</t>
  </si>
  <si>
    <t>142</t>
  </si>
  <si>
    <t>Toimistorakennukset</t>
  </si>
  <si>
    <t>15</t>
  </si>
  <si>
    <t>151</t>
  </si>
  <si>
    <t>Liikenteen rakennukset</t>
  </si>
  <si>
    <t>16</t>
  </si>
  <si>
    <t>Rautatie- ja linja-autoasemat, lento- ja satamaterninaalit</t>
  </si>
  <si>
    <t>161</t>
  </si>
  <si>
    <t>Kulkuneuvojen suoja ja huoltorakennukset</t>
  </si>
  <si>
    <t>162</t>
  </si>
  <si>
    <t>Pysäköintitalot</t>
  </si>
  <si>
    <t>163</t>
  </si>
  <si>
    <t>Tietoliikenteen rakennukset</t>
  </si>
  <si>
    <t>164</t>
  </si>
  <si>
    <t>Muut liikenteen rakennukset</t>
  </si>
  <si>
    <t>169</t>
  </si>
  <si>
    <t>Terveydenhoitorakennukset</t>
  </si>
  <si>
    <t>21</t>
  </si>
  <si>
    <t>Keskussairaalat</t>
  </si>
  <si>
    <t>211</t>
  </si>
  <si>
    <t>Muut sairaalat</t>
  </si>
  <si>
    <t>213</t>
  </si>
  <si>
    <t>Terveyskeskukset</t>
  </si>
  <si>
    <t>214</t>
  </si>
  <si>
    <t>Terveydenhuollon erityislaitokset</t>
  </si>
  <si>
    <t>215</t>
  </si>
  <si>
    <t>Muut terveydenhuoltorakennukset</t>
  </si>
  <si>
    <t>219</t>
  </si>
  <si>
    <t>Huoltolaitosrakennukset</t>
  </si>
  <si>
    <t>22</t>
  </si>
  <si>
    <t>Vanhainkodit</t>
  </si>
  <si>
    <t>221</t>
  </si>
  <si>
    <t>Lasten- ja koulukodit</t>
  </si>
  <si>
    <t>222</t>
  </si>
  <si>
    <t>Kehitysvammaisten hoitolaitokset</t>
  </si>
  <si>
    <t>223</t>
  </si>
  <si>
    <t>Muut huoltolaitosrakennukset</t>
  </si>
  <si>
    <t>229</t>
  </si>
  <si>
    <t>Muut sosiaalitoimen rakennukset</t>
  </si>
  <si>
    <t>23</t>
  </si>
  <si>
    <t>Lasten päiväkodit</t>
  </si>
  <si>
    <t>231</t>
  </si>
  <si>
    <t>Muualla luokittelemattomat sosiaalitoimen rakennukset</t>
  </si>
  <si>
    <t>239</t>
  </si>
  <si>
    <t>Vankilat</t>
  </si>
  <si>
    <t>24</t>
  </si>
  <si>
    <t>241</t>
  </si>
  <si>
    <t>Teatteri- ja konserttirakennukset</t>
  </si>
  <si>
    <t>31</t>
  </si>
  <si>
    <t>Teatterit, ooppera- ja konsertti- ja kongresitalot</t>
  </si>
  <si>
    <t>311</t>
  </si>
  <si>
    <t>Elokuvateatterit</t>
  </si>
  <si>
    <t>312</t>
  </si>
  <si>
    <t>Kirjasto-, museo-, ja näyttelyhallirakennukset</t>
  </si>
  <si>
    <t>32</t>
  </si>
  <si>
    <t>Kirjastot ja arkistot</t>
  </si>
  <si>
    <t>322</t>
  </si>
  <si>
    <t>Museot ja taidegalleriat</t>
  </si>
  <si>
    <t>323</t>
  </si>
  <si>
    <t>Näyttelyhallit</t>
  </si>
  <si>
    <t>324</t>
  </si>
  <si>
    <t>Seura- ja kerhorakennukset yms.</t>
  </si>
  <si>
    <t>33</t>
  </si>
  <si>
    <t>331</t>
  </si>
  <si>
    <t>Uskonnollisten yhteisöjen rakennukset</t>
  </si>
  <si>
    <t>34</t>
  </si>
  <si>
    <t>Kirkot, kappelit, luostarit ja rukoushuoneet</t>
  </si>
  <si>
    <t>341</t>
  </si>
  <si>
    <t>Seurakuntatalot</t>
  </si>
  <si>
    <t>342</t>
  </si>
  <si>
    <t>Muut uskonnollisten yhteisöjen rakennukset</t>
  </si>
  <si>
    <t>349</t>
  </si>
  <si>
    <t>Urheilu- ja kuntoilurakennukset</t>
  </si>
  <si>
    <t>35</t>
  </si>
  <si>
    <t>Jäähallit</t>
  </si>
  <si>
    <t>351</t>
  </si>
  <si>
    <t>Uimahallit</t>
  </si>
  <si>
    <t>352</t>
  </si>
  <si>
    <t>Tennis-, squash- ja sulkapallohallit</t>
  </si>
  <si>
    <t>353</t>
  </si>
  <si>
    <t>Monitoimihallit ja muut urheiluhallit</t>
  </si>
  <si>
    <t>354</t>
  </si>
  <si>
    <t>Muut urheilu- ja kuntoilurakennukset</t>
  </si>
  <si>
    <t>359</t>
  </si>
  <si>
    <t>Muut kokoontumisrakennukset</t>
  </si>
  <si>
    <t>36</t>
  </si>
  <si>
    <t>Yleissivistävien oppilaitosten rakennukset</t>
  </si>
  <si>
    <t>51</t>
  </si>
  <si>
    <t>511</t>
  </si>
  <si>
    <t>Ammatillisten oppilaitosten rakennukset</t>
  </si>
  <si>
    <t>52</t>
  </si>
  <si>
    <t>521</t>
  </si>
  <si>
    <t>Korkeakoulu- ja tutkimuslaitosrakennukset</t>
  </si>
  <si>
    <t>53</t>
  </si>
  <si>
    <t>Korkeakoulurakennukset</t>
  </si>
  <si>
    <t>531</t>
  </si>
  <si>
    <t>Tutkimuslaitosrakennukset</t>
  </si>
  <si>
    <t>532</t>
  </si>
  <si>
    <t>Muut opetusrakennukset</t>
  </si>
  <si>
    <t>54</t>
  </si>
  <si>
    <t>Järjestöjen, liittojen, työnantajien yms. Opetusrakennukset</t>
  </si>
  <si>
    <t>541</t>
  </si>
  <si>
    <t>Muualla luokittelemattomat opetusrakennukset</t>
  </si>
  <si>
    <t>549</t>
  </si>
  <si>
    <t>Energiantuotannon yms. Rakennukset</t>
  </si>
  <si>
    <t>61</t>
  </si>
  <si>
    <t>Voimalaitosrakennukset</t>
  </si>
  <si>
    <t>611</t>
  </si>
  <si>
    <t>Yhdyskuntatekniikan rakennukset</t>
  </si>
  <si>
    <t>613</t>
  </si>
  <si>
    <t>62</t>
  </si>
  <si>
    <t>63</t>
  </si>
  <si>
    <t>64</t>
  </si>
  <si>
    <t>65</t>
  </si>
  <si>
    <t>66</t>
  </si>
  <si>
    <t>Muut teollisuuden tuotantorakennukset</t>
  </si>
  <si>
    <t>69</t>
  </si>
  <si>
    <t>Teollisuushallit</t>
  </si>
  <si>
    <t>691</t>
  </si>
  <si>
    <t>Teollisuus- ja pienteollisuustalot</t>
  </si>
  <si>
    <t>692</t>
  </si>
  <si>
    <t>699</t>
  </si>
  <si>
    <t>Varastorakennukset</t>
  </si>
  <si>
    <t>71</t>
  </si>
  <si>
    <t>Teollisuusvarastot</t>
  </si>
  <si>
    <t>711</t>
  </si>
  <si>
    <t>Kauppavarastot</t>
  </si>
  <si>
    <t>712</t>
  </si>
  <si>
    <t>Muut varastorakennukset</t>
  </si>
  <si>
    <t>719</t>
  </si>
  <si>
    <t>Palo- ja pelastustoimen rakennukset</t>
  </si>
  <si>
    <t>72</t>
  </si>
  <si>
    <t>Paloasemat</t>
  </si>
  <si>
    <t>721</t>
  </si>
  <si>
    <t>Väestönsuojat</t>
  </si>
  <si>
    <t>722</t>
  </si>
  <si>
    <t>Muut palo- ja pelastustoimen rakennukset</t>
  </si>
  <si>
    <t>729</t>
  </si>
  <si>
    <t>Kotieläinrakennukset</t>
  </si>
  <si>
    <t>81</t>
  </si>
  <si>
    <t>Navetat, sikalat, kanalat yms.</t>
  </si>
  <si>
    <t>811</t>
  </si>
  <si>
    <t>Eläinsuojat, ravihevostallit, maneesit yms.</t>
  </si>
  <si>
    <t>819</t>
  </si>
  <si>
    <t>Muut maatalousrakennukset</t>
  </si>
  <si>
    <t>89</t>
  </si>
  <si>
    <t>Viljankuivaamot ja viljan säilytysrakennukset</t>
  </si>
  <si>
    <t>891</t>
  </si>
  <si>
    <t>Kasvihuoneet</t>
  </si>
  <si>
    <t>892</t>
  </si>
  <si>
    <t>Turkistarhat</t>
  </si>
  <si>
    <t>893</t>
  </si>
  <si>
    <t>Muut maa-, metsä ja kalatalouden rakennukset</t>
  </si>
  <si>
    <t>899</t>
  </si>
  <si>
    <t>Muut rakennukset</t>
  </si>
  <si>
    <t>93</t>
  </si>
  <si>
    <t>Saunarakennukset</t>
  </si>
  <si>
    <t>931</t>
  </si>
  <si>
    <t>Talousrakennukset</t>
  </si>
  <si>
    <t>94</t>
  </si>
  <si>
    <t>941</t>
  </si>
  <si>
    <t>Henkilöstö- ja sosiaalitilarakennukset</t>
  </si>
  <si>
    <t>942</t>
  </si>
  <si>
    <t>Muut talousrakennukset</t>
  </si>
  <si>
    <t>949</t>
  </si>
  <si>
    <t>Muualla luokittelemattomat rakennukset</t>
  </si>
  <si>
    <t>99</t>
  </si>
  <si>
    <t>Tilastokeskuksen toimialaluokitus TOL2008</t>
  </si>
  <si>
    <t>00</t>
  </si>
  <si>
    <t>014</t>
  </si>
  <si>
    <t>015</t>
  </si>
  <si>
    <t>016</t>
  </si>
  <si>
    <t>017</t>
  </si>
  <si>
    <t>023</t>
  </si>
  <si>
    <t>024</t>
  </si>
  <si>
    <t>031</t>
  </si>
  <si>
    <t>05</t>
  </si>
  <si>
    <t>051</t>
  </si>
  <si>
    <t>052</t>
  </si>
  <si>
    <t>06</t>
  </si>
  <si>
    <t>061</t>
  </si>
  <si>
    <t>062</t>
  </si>
  <si>
    <t>07</t>
  </si>
  <si>
    <t>071</t>
  </si>
  <si>
    <t>072</t>
  </si>
  <si>
    <t>08</t>
  </si>
  <si>
    <t>081</t>
  </si>
  <si>
    <t>089</t>
  </si>
  <si>
    <t>09</t>
  </si>
  <si>
    <t>091</t>
  </si>
  <si>
    <t>099</t>
  </si>
  <si>
    <t>101</t>
  </si>
  <si>
    <t>102</t>
  </si>
  <si>
    <t>103</t>
  </si>
  <si>
    <t>104</t>
  </si>
  <si>
    <t>105</t>
  </si>
  <si>
    <t>106</t>
  </si>
  <si>
    <t>107</t>
  </si>
  <si>
    <t>108</t>
  </si>
  <si>
    <t>109</t>
  </si>
  <si>
    <t>110</t>
  </si>
  <si>
    <t>120</t>
  </si>
  <si>
    <t>132</t>
  </si>
  <si>
    <t>133</t>
  </si>
  <si>
    <t>143</t>
  </si>
  <si>
    <t>152</t>
  </si>
  <si>
    <t>17</t>
  </si>
  <si>
    <t>171</t>
  </si>
  <si>
    <t>172</t>
  </si>
  <si>
    <t>18</t>
  </si>
  <si>
    <t>181</t>
  </si>
  <si>
    <t>182</t>
  </si>
  <si>
    <t>19</t>
  </si>
  <si>
    <t>191</t>
  </si>
  <si>
    <t>192</t>
  </si>
  <si>
    <t>20</t>
  </si>
  <si>
    <t>201</t>
  </si>
  <si>
    <t>202</t>
  </si>
  <si>
    <t>203</t>
  </si>
  <si>
    <t>204</t>
  </si>
  <si>
    <t>205</t>
  </si>
  <si>
    <t>206</t>
  </si>
  <si>
    <t>212</t>
  </si>
  <si>
    <t>232</t>
  </si>
  <si>
    <t>233</t>
  </si>
  <si>
    <t>234</t>
  </si>
  <si>
    <t>235</t>
  </si>
  <si>
    <t>236</t>
  </si>
  <si>
    <t>237</t>
  </si>
  <si>
    <t>242</t>
  </si>
  <si>
    <t>243</t>
  </si>
  <si>
    <t>244</t>
  </si>
  <si>
    <t>245</t>
  </si>
  <si>
    <t>25</t>
  </si>
  <si>
    <t>251</t>
  </si>
  <si>
    <t>252</t>
  </si>
  <si>
    <t>253</t>
  </si>
  <si>
    <t>254</t>
  </si>
  <si>
    <t>255</t>
  </si>
  <si>
    <t>256</t>
  </si>
  <si>
    <t>257</t>
  </si>
  <si>
    <t>259</t>
  </si>
  <si>
    <t>26</t>
  </si>
  <si>
    <t>261</t>
  </si>
  <si>
    <t>262</t>
  </si>
  <si>
    <t>263</t>
  </si>
  <si>
    <t>264</t>
  </si>
  <si>
    <t>265</t>
  </si>
  <si>
    <t>266</t>
  </si>
  <si>
    <t>267</t>
  </si>
  <si>
    <t>268</t>
  </si>
  <si>
    <t>27</t>
  </si>
  <si>
    <t>271</t>
  </si>
  <si>
    <t>272</t>
  </si>
  <si>
    <t>273</t>
  </si>
  <si>
    <t>274</t>
  </si>
  <si>
    <t>275</t>
  </si>
  <si>
    <t>279</t>
  </si>
  <si>
    <t>28</t>
  </si>
  <si>
    <t>281</t>
  </si>
  <si>
    <t>282</t>
  </si>
  <si>
    <t>283</t>
  </si>
  <si>
    <t>284</t>
  </si>
  <si>
    <t>289</t>
  </si>
  <si>
    <t>29</t>
  </si>
  <si>
    <t>291</t>
  </si>
  <si>
    <t>292</t>
  </si>
  <si>
    <t>293</t>
  </si>
  <si>
    <t>30</t>
  </si>
  <si>
    <t>301</t>
  </si>
  <si>
    <t>302</t>
  </si>
  <si>
    <t>303</t>
  </si>
  <si>
    <t>304</t>
  </si>
  <si>
    <t>309</t>
  </si>
  <si>
    <t>310</t>
  </si>
  <si>
    <t>321</t>
  </si>
  <si>
    <t>325</t>
  </si>
  <si>
    <t>329</t>
  </si>
  <si>
    <t>332</t>
  </si>
  <si>
    <t>360</t>
  </si>
  <si>
    <t>37</t>
  </si>
  <si>
    <t>370</t>
  </si>
  <si>
    <t>38</t>
  </si>
  <si>
    <t>381</t>
  </si>
  <si>
    <t>382</t>
  </si>
  <si>
    <t>383</t>
  </si>
  <si>
    <t>39</t>
  </si>
  <si>
    <t>390</t>
  </si>
  <si>
    <t>41</t>
  </si>
  <si>
    <t>411</t>
  </si>
  <si>
    <t>412</t>
  </si>
  <si>
    <t>42</t>
  </si>
  <si>
    <t>421</t>
  </si>
  <si>
    <t>422</t>
  </si>
  <si>
    <t>429</t>
  </si>
  <si>
    <t>43</t>
  </si>
  <si>
    <t>431</t>
  </si>
  <si>
    <t>432</t>
  </si>
  <si>
    <t>433</t>
  </si>
  <si>
    <t>439</t>
  </si>
  <si>
    <t>45</t>
  </si>
  <si>
    <t>451</t>
  </si>
  <si>
    <t>452</t>
  </si>
  <si>
    <t>453</t>
  </si>
  <si>
    <t>454</t>
  </si>
  <si>
    <t>46</t>
  </si>
  <si>
    <t>461</t>
  </si>
  <si>
    <t>462</t>
  </si>
  <si>
    <t>463</t>
  </si>
  <si>
    <t>464</t>
  </si>
  <si>
    <t>465</t>
  </si>
  <si>
    <t>466</t>
  </si>
  <si>
    <t>467</t>
  </si>
  <si>
    <t>469</t>
  </si>
  <si>
    <t>47</t>
  </si>
  <si>
    <t>471</t>
  </si>
  <si>
    <t>472</t>
  </si>
  <si>
    <t>473</t>
  </si>
  <si>
    <t>474</t>
  </si>
  <si>
    <t>475</t>
  </si>
  <si>
    <t>476</t>
  </si>
  <si>
    <t>477</t>
  </si>
  <si>
    <t>478</t>
  </si>
  <si>
    <t>479</t>
  </si>
  <si>
    <t>49</t>
  </si>
  <si>
    <t>491</t>
  </si>
  <si>
    <t>492</t>
  </si>
  <si>
    <t>493</t>
  </si>
  <si>
    <t>494</t>
  </si>
  <si>
    <t>495</t>
  </si>
  <si>
    <t>50</t>
  </si>
  <si>
    <t>501</t>
  </si>
  <si>
    <t>502</t>
  </si>
  <si>
    <t>503</t>
  </si>
  <si>
    <t>504</t>
  </si>
  <si>
    <t>512</t>
  </si>
  <si>
    <t>522</t>
  </si>
  <si>
    <t>55</t>
  </si>
  <si>
    <t>551</t>
  </si>
  <si>
    <t>552</t>
  </si>
  <si>
    <t>553</t>
  </si>
  <si>
    <t>559</t>
  </si>
  <si>
    <t>56</t>
  </si>
  <si>
    <t>561</t>
  </si>
  <si>
    <t>562</t>
  </si>
  <si>
    <t>563</t>
  </si>
  <si>
    <t>58</t>
  </si>
  <si>
    <t>581</t>
  </si>
  <si>
    <t>582</t>
  </si>
  <si>
    <t>59</t>
  </si>
  <si>
    <t>591</t>
  </si>
  <si>
    <t>592</t>
  </si>
  <si>
    <t>60</t>
  </si>
  <si>
    <t>601</t>
  </si>
  <si>
    <t>602</t>
  </si>
  <si>
    <t>612</t>
  </si>
  <si>
    <t>619</t>
  </si>
  <si>
    <t>620</t>
  </si>
  <si>
    <t>631</t>
  </si>
  <si>
    <t>639</t>
  </si>
  <si>
    <t>641</t>
  </si>
  <si>
    <t>642</t>
  </si>
  <si>
    <t>643</t>
  </si>
  <si>
    <t>649</t>
  </si>
  <si>
    <t>651</t>
  </si>
  <si>
    <t>652</t>
  </si>
  <si>
    <t>653</t>
  </si>
  <si>
    <t>661</t>
  </si>
  <si>
    <t>662</t>
  </si>
  <si>
    <t>663</t>
  </si>
  <si>
    <t>68</t>
  </si>
  <si>
    <t>681</t>
  </si>
  <si>
    <t>682</t>
  </si>
  <si>
    <t>683</t>
  </si>
  <si>
    <t>70</t>
  </si>
  <si>
    <t>701</t>
  </si>
  <si>
    <t>702</t>
  </si>
  <si>
    <t>73</t>
  </si>
  <si>
    <t>731</t>
  </si>
  <si>
    <t>732</t>
  </si>
  <si>
    <t>74</t>
  </si>
  <si>
    <t>741</t>
  </si>
  <si>
    <t>742</t>
  </si>
  <si>
    <t>743</t>
  </si>
  <si>
    <t>749</t>
  </si>
  <si>
    <t>75</t>
  </si>
  <si>
    <t>750</t>
  </si>
  <si>
    <t>77</t>
  </si>
  <si>
    <t>771</t>
  </si>
  <si>
    <t>772</t>
  </si>
  <si>
    <t>773</t>
  </si>
  <si>
    <t>774</t>
  </si>
  <si>
    <t>78</t>
  </si>
  <si>
    <t>781</t>
  </si>
  <si>
    <t>782</t>
  </si>
  <si>
    <t>783</t>
  </si>
  <si>
    <t>79</t>
  </si>
  <si>
    <t>791</t>
  </si>
  <si>
    <t>799</t>
  </si>
  <si>
    <t>80</t>
  </si>
  <si>
    <t>801</t>
  </si>
  <si>
    <t>802</t>
  </si>
  <si>
    <t>803</t>
  </si>
  <si>
    <t>812</t>
  </si>
  <si>
    <t>813</t>
  </si>
  <si>
    <t>82</t>
  </si>
  <si>
    <t>821</t>
  </si>
  <si>
    <t>822</t>
  </si>
  <si>
    <t>823</t>
  </si>
  <si>
    <t>829</t>
  </si>
  <si>
    <t>84</t>
  </si>
  <si>
    <t>841</t>
  </si>
  <si>
    <t>842</t>
  </si>
  <si>
    <t>843</t>
  </si>
  <si>
    <t>85</t>
  </si>
  <si>
    <t>851</t>
  </si>
  <si>
    <t>852</t>
  </si>
  <si>
    <t>853</t>
  </si>
  <si>
    <t>854</t>
  </si>
  <si>
    <t>855</t>
  </si>
  <si>
    <t>856</t>
  </si>
  <si>
    <t>86</t>
  </si>
  <si>
    <t>861</t>
  </si>
  <si>
    <t>862</t>
  </si>
  <si>
    <t>869</t>
  </si>
  <si>
    <t>87</t>
  </si>
  <si>
    <t>871</t>
  </si>
  <si>
    <t>872</t>
  </si>
  <si>
    <t>873</t>
  </si>
  <si>
    <t>879</t>
  </si>
  <si>
    <t>88</t>
  </si>
  <si>
    <t>881</t>
  </si>
  <si>
    <t>889</t>
  </si>
  <si>
    <t>90</t>
  </si>
  <si>
    <t>900</t>
  </si>
  <si>
    <t>91</t>
  </si>
  <si>
    <t>910</t>
  </si>
  <si>
    <t>92</t>
  </si>
  <si>
    <t>920</t>
  </si>
  <si>
    <t>932</t>
  </si>
  <si>
    <t>95</t>
  </si>
  <si>
    <t>951</t>
  </si>
  <si>
    <t>952</t>
  </si>
  <si>
    <t>96</t>
  </si>
  <si>
    <t>960</t>
  </si>
  <si>
    <t>97</t>
  </si>
  <si>
    <t>970</t>
  </si>
  <si>
    <t>98</t>
  </si>
  <si>
    <t>981</t>
  </si>
  <si>
    <t>982</t>
  </si>
  <si>
    <t>00 Toimiala tuntematon</t>
  </si>
  <si>
    <t>01 Kasvinviljely ja kotieläintalous, riistatalous ja niihin liittyvät palvelut</t>
  </si>
  <si>
    <t>011 Yksivuotisten kasvien viljely</t>
  </si>
  <si>
    <t>012 Monivuotisten kasvien viljely</t>
  </si>
  <si>
    <t>013 Taimien kasvatus ja muu kasvien lisääminen</t>
  </si>
  <si>
    <t>014 Kotieläintalous</t>
  </si>
  <si>
    <t>015 Yhdistetty kasvinviljely ja kotieläintalous (sekatilat)</t>
  </si>
  <si>
    <t>016 Maataloutta palveleva toiminta</t>
  </si>
  <si>
    <t>017 Metsästys ja sitä palveleva toiminta</t>
  </si>
  <si>
    <t>02 Metsätalous ja puunkorjuu</t>
  </si>
  <si>
    <t>021 Metsänhoito</t>
  </si>
  <si>
    <t>022 Puunkorjuu</t>
  </si>
  <si>
    <t>023 Luonnon tuotteiden keruu (pl. polttopuu)</t>
  </si>
  <si>
    <t>024 Metsätaloutta palveleva toiminta</t>
  </si>
  <si>
    <t>03 Kalastus ja vesiviljely</t>
  </si>
  <si>
    <t>031 Kalastus</t>
  </si>
  <si>
    <t>032 Vesiviljely</t>
  </si>
  <si>
    <t>05 Kivihiilen ja ruskohiilen kaivu</t>
  </si>
  <si>
    <t>051 Kivihiilen kaivu</t>
  </si>
  <si>
    <t>052 Ruskohiilen kaivu</t>
  </si>
  <si>
    <t>06 Raakaöljyn ja maakaasun tuotanto</t>
  </si>
  <si>
    <t>061 Raakaöljyn tuotanto</t>
  </si>
  <si>
    <t>062 Maakaasun tuotanto</t>
  </si>
  <si>
    <t>07 Metallimalmien louhinta</t>
  </si>
  <si>
    <t>071 Rautamalmien louhinta</t>
  </si>
  <si>
    <t>072 Värimetallimalmien louhinta</t>
  </si>
  <si>
    <t>08 Muu kaivostoiminta ja louhinta</t>
  </si>
  <si>
    <t>081 Kiven louhinta, hiekan ja saven otto</t>
  </si>
  <si>
    <t>089 Muu mineraalien kaivu</t>
  </si>
  <si>
    <t>09 Kaivostoimintaa palveleva toiminta</t>
  </si>
  <si>
    <t>091 Raakaöljyn ja maakaasun tuotantoa palveleva toiminta</t>
  </si>
  <si>
    <t>099 Muuta kaivostoimintaa ja louhintaa palveleva toiminta</t>
  </si>
  <si>
    <t>10 Elintarvikkeiden valmistus</t>
  </si>
  <si>
    <t>101 Teurastus, lihan säilyvyyskäsittely ja lihatuotteiden valmistus</t>
  </si>
  <si>
    <t>102 Kalan, äyriäisten ja nilviäisten jalostus ja säilöntä</t>
  </si>
  <si>
    <t>103 Hedelmien ja kasvisten jalostus ja säilöntä</t>
  </si>
  <si>
    <t>104 Kasvi- ja eläinöljyjen ja -rasvojen valmistus</t>
  </si>
  <si>
    <t>105 Maitotaloustuotteiden valmistus</t>
  </si>
  <si>
    <t>106 Mylly- ja tärkkelystuotteiden valmistus</t>
  </si>
  <si>
    <t>107 Leipomotuotteiden, makaronien yms. valmistus</t>
  </si>
  <si>
    <t>108 Muiden elintarvikkeiden valmistus</t>
  </si>
  <si>
    <t>109 Eläinten ruokien valmistus</t>
  </si>
  <si>
    <t>11 Juomien valmistus</t>
  </si>
  <si>
    <t>110 Juomien valmistus</t>
  </si>
  <si>
    <t>12 Tupakkatuotteiden valmistus</t>
  </si>
  <si>
    <t>120 Tupakkatuotteiden valmistus</t>
  </si>
  <si>
    <t>13 Tekstiilien valmistus</t>
  </si>
  <si>
    <t>131 Tekstiilikuitujen valmistelu ja kehruu</t>
  </si>
  <si>
    <t>132 Kankaiden kudonta</t>
  </si>
  <si>
    <t>133 Tekstiilien viimeistely</t>
  </si>
  <si>
    <t>139 Muiden tekstiilituotteiden valmistus</t>
  </si>
  <si>
    <t>14 Vaatteiden valmistus</t>
  </si>
  <si>
    <t>141 Vaatteiden valmistus (pl. turkisvaatteet)</t>
  </si>
  <si>
    <t>142 Turkisvaatteiden ja -tuotteiden valmistus</t>
  </si>
  <si>
    <t>143 Neulevaatteiden ja sukkien valmistus</t>
  </si>
  <si>
    <t>15 Nahan ja nahkatuotteiden valmistus</t>
  </si>
  <si>
    <t>151 Nahan parkitseminen ja muokkaus; matka- ja käsilaukkujen, satuloiden ja valjaiden valmistus; turkisten muokkaus ja värjäys</t>
  </si>
  <si>
    <t>152 Jalkineiden valmistus</t>
  </si>
  <si>
    <t>16 Sahatavaran sekä puu- ja korkkituotteiden valmistus (pl. huonekalut); olki- ja punontatuotteiden valmistus</t>
  </si>
  <si>
    <t>161 Puun sahaus, höyläys ja kyllästys</t>
  </si>
  <si>
    <t>162 Puu-, korkki-, olki- ja punontatuotteiden valmistus</t>
  </si>
  <si>
    <t>17 Paperin, paperi- ja kartonkituotteiden valmistus</t>
  </si>
  <si>
    <t>171 Massan, paperin, kartongin ja pahvin valmistus</t>
  </si>
  <si>
    <t>172 Paperi-, kartonki- ja pahvituotteiden valmistus</t>
  </si>
  <si>
    <t>18 Painaminen ja tallenteiden jäljentäminen</t>
  </si>
  <si>
    <t>181 Painaminen ja siihen liittyvät palvelut</t>
  </si>
  <si>
    <t>182 Ääni-, kuva- ja atk-tallenteiden tuotanto</t>
  </si>
  <si>
    <t>19 Koksin ja jalostettujen öljytuotteiden valmistus</t>
  </si>
  <si>
    <t>191 Koksituotteiden valmistus</t>
  </si>
  <si>
    <t>192 Jalostettujen öljytuotteiden valmistus</t>
  </si>
  <si>
    <t>20 Kemikaalien ja kemiallisten tuotteiden valmistus</t>
  </si>
  <si>
    <t>201 Peruskemikaalien, lannoitteiden ja typpiyhdisteiden, muoviaineiden ja synteettisen kumiraaka-aineen valmistus</t>
  </si>
  <si>
    <t>202 Torjunta-aineiden ja muiden maatalouskemikaalien valmistus</t>
  </si>
  <si>
    <t>203 Maalien, lakan, painovärien yms. valmistus</t>
  </si>
  <si>
    <t>204 Saippuan, pesu-, puhdistus- ja kiillotusaineiden; hajuvesien ja hygieniatuotteiden valmistus</t>
  </si>
  <si>
    <t>205 Muiden kemiallisten tuotteiden valmistus</t>
  </si>
  <si>
    <t>206 Tekokuitujen valmistus</t>
  </si>
  <si>
    <t>21 Lääkeaineiden ja lääkkeiden valmistus</t>
  </si>
  <si>
    <t>211 Lääkeaineiden valmistus</t>
  </si>
  <si>
    <t>212 Lääkkeiden ja muiden lääkevalmisteiden valmistus</t>
  </si>
  <si>
    <t>22 Kumi- ja muovituotteiden valmistus</t>
  </si>
  <si>
    <t>221 Kumituotteiden valmistus</t>
  </si>
  <si>
    <t>222 Muovituotteiden valmistus</t>
  </si>
  <si>
    <t>23 Muiden ei-metallisten mineraalituotteiden valmistus</t>
  </si>
  <si>
    <t>231 Lasin ja lasituotteiden valmistus</t>
  </si>
  <si>
    <t>232 Tulenkestävien keraamisten tuotteiden valmistus</t>
  </si>
  <si>
    <t>233 Keraamisten rakennusaineiden valmistus</t>
  </si>
  <si>
    <t>234 Muiden posliini- ja keramiikkatuotteiden valmistus</t>
  </si>
  <si>
    <t>235 Sementin, kalkin ja kipsin valmistus</t>
  </si>
  <si>
    <t>236 Betoni-, kipsi- ja sementtituotteiden valmistus</t>
  </si>
  <si>
    <t>237 Kiven leikkaaminen, muotoilu ja viimeistely</t>
  </si>
  <si>
    <t>239 Hiontatuotteiden ja muualla luokittelemattomien ei-metallisten mineraalituotteiden valmistus</t>
  </si>
  <si>
    <t>24 Metallien jalostus</t>
  </si>
  <si>
    <t>241 Raudan, teräksen ja rautaseosten valmistus</t>
  </si>
  <si>
    <t>242 Putkien, profiiliputkien ja niihin liittyvien tarvikkeiden valmistus teräksestä</t>
  </si>
  <si>
    <t>243 Muu teräksen jalostus</t>
  </si>
  <si>
    <t>244 Jalometallien ja muiden värimetallien valmistus</t>
  </si>
  <si>
    <t>245 Metallien valu</t>
  </si>
  <si>
    <t>25 Metallituotteiden valmistus (pl. koneet ja laitteet)</t>
  </si>
  <si>
    <t>251 Metallirakenteiden valmistus</t>
  </si>
  <si>
    <t>252 Metallisäiliöiden ja -altaiden yms. valmistus</t>
  </si>
  <si>
    <t>253 Höyrykattiloiden valmistus (pl. keskuslämmityslaitteet)</t>
  </si>
  <si>
    <t>254 Aseiden ja ammusten valmistus</t>
  </si>
  <si>
    <t>255 Metallin takominen, puristaminen, meistäminen ja valssaus; jauhemetallurgia</t>
  </si>
  <si>
    <t>256 Metallien käsittely, päällystäminen ja työstö</t>
  </si>
  <si>
    <t>257 Ruokailu- ja leikkuuvälineiden yms. sekä työkalujen ja rautatavaran valmistus</t>
  </si>
  <si>
    <t>259 Muu metallituotteiden valmistus</t>
  </si>
  <si>
    <t>26 Tietokoneiden sekä elektronisten ja optisten tuotteiden valmistus</t>
  </si>
  <si>
    <t>261 Elektronisten komponenttien ja piirilevyjen valmistus</t>
  </si>
  <si>
    <t>262 Tietokoneiden ja niiden oheislaitteiden valmistus</t>
  </si>
  <si>
    <t>263 Viestintälaitteiden valmistus</t>
  </si>
  <si>
    <t>264 Viihde-elektroniikan valmistus</t>
  </si>
  <si>
    <t>265 Mittaus-, testaus- ja navigointivälineiden ja -laitteiden valmistus; kellot</t>
  </si>
  <si>
    <t>266 Säteilylaitteiden sekä elektronisten lääkintä- ja terapialaitteiden valmistus</t>
  </si>
  <si>
    <t>267 Optisten instrumenttien ja valokuvausvälineiden valmistus</t>
  </si>
  <si>
    <t>268 Tallennevälineiden valmistus</t>
  </si>
  <si>
    <t>27 Sähkölaitteiden valmistus</t>
  </si>
  <si>
    <t>271 Sähkömoottorien, generaattorien, muuntajien sekä sähkönjakelu- ja valvontalaitteiden valmistus</t>
  </si>
  <si>
    <t>272 Paristojen ja akkujen valmistus</t>
  </si>
  <si>
    <t>273 Sähköjohtojen ja kytkentälaitteiden valmistus</t>
  </si>
  <si>
    <t>274 Sähkölamppujen ja valaisimien valmistus</t>
  </si>
  <si>
    <t>275 Kodinkoneiden valmistus</t>
  </si>
  <si>
    <t>279 Muiden sähkölaitteiden valmistus</t>
  </si>
  <si>
    <t>28 Muiden koneiden ja laitteiden valmistus</t>
  </si>
  <si>
    <t>281 Yleiskäyttöön tarkoitettujen voimakoneiden valmistus</t>
  </si>
  <si>
    <t>282 Muiden yleiskäyttöön tarkoitettujen koneiden valmistus</t>
  </si>
  <si>
    <t>283 Maa- ja metsätalouskoneiden valmistus</t>
  </si>
  <si>
    <t>284 Metallin työstökoneiden ja konetyökalujen valmistus</t>
  </si>
  <si>
    <t>289 Muiden erikoiskoneiden valmistus</t>
  </si>
  <si>
    <t>29 Moottoriajoneuvojen, perävaunujen ja puoliperävaunujen valmistus</t>
  </si>
  <si>
    <t>291 Moottoriajoneuvojen valmistus</t>
  </si>
  <si>
    <t>292 Moottoriajoneuvojen korien valmistus; perävaunujen ja puoliperävaunujen valmistus</t>
  </si>
  <si>
    <t>293 Osien ja tarvikkeiden valmistus moottoriajoneuvoihin</t>
  </si>
  <si>
    <t>30 Muiden kulkuneuvojen valmistus</t>
  </si>
  <si>
    <t>301 Laivojen ja veneiden rakentaminen</t>
  </si>
  <si>
    <t>302 Raideliikenteen kulkuneuvojen valmistus</t>
  </si>
  <si>
    <t>303 Ilma- ja avaruusalusten ja niihin liittyvien koneiden valmistus</t>
  </si>
  <si>
    <t>304 Taisteluajoneuvojen valmistus</t>
  </si>
  <si>
    <t>309 Muualla luokittelematon kulkuneuvojen valmistus</t>
  </si>
  <si>
    <t>31 Huonekalujen valmistus</t>
  </si>
  <si>
    <t>310 Huonekalujen valmistus</t>
  </si>
  <si>
    <t>32 Muu valmistus</t>
  </si>
  <si>
    <t>321 Korujen, kultasepäntuotteiden ja muiden vastaavien tuotteiden valmistus</t>
  </si>
  <si>
    <t>322 Soitinten valmistus</t>
  </si>
  <si>
    <t>323 Urheiluvälineiden valmistus</t>
  </si>
  <si>
    <t>324 Pelien ja leikkikalujen valmistus</t>
  </si>
  <si>
    <t>325 Lääkintä- ja hammaslääkintäinstrumenttien ja -tarvikkeiden valmistus</t>
  </si>
  <si>
    <t>329 Muualla luokittelematon valmistus</t>
  </si>
  <si>
    <t>33 Koneiden ja laitteiden korjaus, huolto ja asennus</t>
  </si>
  <si>
    <t>331 Metallituotteiden, teollisuuden koneiden ja laitteiden korjaus ja huolto</t>
  </si>
  <si>
    <t>332 Teollisuuden koneiden ja laitteiden ym. asennus</t>
  </si>
  <si>
    <t>35 Sähkö-, kaasu- ja lämpöhuolto, jäähdytysliiketoiminta</t>
  </si>
  <si>
    <t>351 Sähkövoiman tuotanto, siirto ja jakelu</t>
  </si>
  <si>
    <t>352 Kaasun tuotanto; kaasumaisten polttoaineiden jakelu putkiverkossa</t>
  </si>
  <si>
    <t>353 Lämmön ja kylmän tuotanto ja jakelu</t>
  </si>
  <si>
    <t>36 Veden otto, puhdistus ja jakelu</t>
  </si>
  <si>
    <t>360 Veden otto, puhdistus ja jakelu</t>
  </si>
  <si>
    <t>37 Viemäri- ja jätevesihuolto</t>
  </si>
  <si>
    <t>370 Viemäri- ja jätevesihuolto</t>
  </si>
  <si>
    <t>38 Jätteen keruu, käsittely ja loppusijoitus; materiaalien kierrätys</t>
  </si>
  <si>
    <t>381 Jätteen keruu</t>
  </si>
  <si>
    <t>382 Jätteen käsittely ja loppusijoitus</t>
  </si>
  <si>
    <t>383 Materiaalien kierrätys</t>
  </si>
  <si>
    <t>39 Maaperän ja vesistöjen kunnostus ja muut ympäristönhuoltopalvelut</t>
  </si>
  <si>
    <t>390 Maaperän ja vesistöjen kunnostus ja muut ympäristönhuoltopalvelut</t>
  </si>
  <si>
    <t>41 Talonrakentaminen</t>
  </si>
  <si>
    <t>411 Rakennuttaminen ja rakennushankkeiden kehittäminen</t>
  </si>
  <si>
    <t>412 Asuin- ja muiden rakennusten rakentaminen</t>
  </si>
  <si>
    <t>42 Maa- ja vesirakentaminen</t>
  </si>
  <si>
    <t>421 Teiden ja rautateiden rakentaminen</t>
  </si>
  <si>
    <t>422 Yleisten jakeluverkkojen rakentaminen</t>
  </si>
  <si>
    <t>429 Muu maa- ja vesirakentaminen</t>
  </si>
  <si>
    <t>43 Erikoistunut rakennustoiminta</t>
  </si>
  <si>
    <t>431 Rakennusten ja rakennelmien purku ja rakennuspaikan valmistelutyöt</t>
  </si>
  <si>
    <t>432 Sähkö-, vesijohto- ja muu rakennusasennus</t>
  </si>
  <si>
    <t>433 Rakennusten ja rakennelmien viimeistely</t>
  </si>
  <si>
    <t>439 Muu erikoistunut rakennustoiminta</t>
  </si>
  <si>
    <t>45 Moottoriajoneuvojen ja moottoripyörien tukku- ja vähittäiskauppa sekä korjaus</t>
  </si>
  <si>
    <t>451 Moottoriajoneuvojen kauppa</t>
  </si>
  <si>
    <t>452 Moottoriajoneuvojen huolto ja korjaus (pl. moottoripyörät)</t>
  </si>
  <si>
    <t>453 Moottoriajoneuvojen osien ja varusteiden kauppa</t>
  </si>
  <si>
    <t>454 Moottoripyörien sekä niiden osien ja varusteiden myynti, huolto ja korjaus</t>
  </si>
  <si>
    <t>46 Tukkukauppa (pl. moottoriajoneuvojen ja moottoripyörien kauppa)</t>
  </si>
  <si>
    <t>461 Agentuuritoiminta</t>
  </si>
  <si>
    <t>462 Maatalousperäisten raaka-aineiden ja elävien eläinten tukkukauppa</t>
  </si>
  <si>
    <t>463 Elintarvikkeiden, juomien ja tupakan tukkukauppa</t>
  </si>
  <si>
    <t>464 Taloustavaroiden tukkukauppa</t>
  </si>
  <si>
    <t>465 Tieto- ja viestintäteknisten laitteiden tukkukauppa</t>
  </si>
  <si>
    <t>466 Muiden koneiden, laitteiden ja tarvikkeiden tukkukauppa</t>
  </si>
  <si>
    <t>467 Muu erikoistunut tukkukauppa</t>
  </si>
  <si>
    <t>469 Muu tukkukauppa</t>
  </si>
  <si>
    <t>47 Vähittäiskauppa (pl. moottoriajoneuvojen ja moottoripyörien kauppa)</t>
  </si>
  <si>
    <t>471 Vähittäiskauppa erikoistumattomissa myymälöissä</t>
  </si>
  <si>
    <t>472 Elintarvikkeiden, juomien ja tupakan vähittäiskauppa erikoismyymälöissä</t>
  </si>
  <si>
    <t>473 Ajoneuvojen polttoaineen vähittäiskauppa</t>
  </si>
  <si>
    <t>474 Tieto- ja viestintäteknisten laitteiden vähittäiskauppa erikoismyymälöissä</t>
  </si>
  <si>
    <t>475 Muiden kotitaloustavaroiden vähittäiskauppa erikoismyymälöissä</t>
  </si>
  <si>
    <t>476 Kulttuuri- ja vapaa-ajan tuotteiden vähittäiskauppa erikoismyymälöissä</t>
  </si>
  <si>
    <t>477 Muiden tavaroiden vähittäiskauppa erikoismyymälöissä</t>
  </si>
  <si>
    <t>478 Tori- ja markkinakauppa</t>
  </si>
  <si>
    <t>479 Vähittäiskauppa muualla kuin myymälöissä (pl. tori- ja markkinakauppa)</t>
  </si>
  <si>
    <t>49 Maaliikenne ja putkijohtokuljetus</t>
  </si>
  <si>
    <t>491 Rautateiden henkilöliikenne, kaukoliikenne</t>
  </si>
  <si>
    <t>492 Rautateiden tavaraliikenne</t>
  </si>
  <si>
    <t>493 Muu maaliikenteen henkilöliikenne</t>
  </si>
  <si>
    <t>494 Tieliikenteen tavarankuljetus ja muuttopalvelut</t>
  </si>
  <si>
    <t>495 Putkijohtokuljetus</t>
  </si>
  <si>
    <t>50 Vesiliikenne</t>
  </si>
  <si>
    <t>501 Meri- ja rannikkovesiliikenteen henkilökuljetus</t>
  </si>
  <si>
    <t>502 Meri- ja rannikkovesiliikenteen tavarankuljetus</t>
  </si>
  <si>
    <t>503 Sisävesiliikenteen henkilökuljetus</t>
  </si>
  <si>
    <t>504 Sisävesiliikenteen tavarankuljetus</t>
  </si>
  <si>
    <t>51 Ilmaliikenne</t>
  </si>
  <si>
    <t>511 Matkustajalentoliikenne</t>
  </si>
  <si>
    <t>512 Lentoliikenteen tavarankuljetus ja avaruusliikenne</t>
  </si>
  <si>
    <t>52 Varastointi ja liikennettä palveleva toiminta</t>
  </si>
  <si>
    <t>521 Varastointi</t>
  </si>
  <si>
    <t>522 Liikennettä palveleva toiminta</t>
  </si>
  <si>
    <t>53 Posti- ja kuriiritoiminta</t>
  </si>
  <si>
    <t>531 Postin yleispalvelu</t>
  </si>
  <si>
    <t>532 Muu posti-, jakelu- ja kuriiritoiminta</t>
  </si>
  <si>
    <t>55 Majoitus</t>
  </si>
  <si>
    <t>551 Hotellit ja vastaavat majoitusliikkeet</t>
  </si>
  <si>
    <t>552 Lomakylät, retkeilymajat yms. majoitus</t>
  </si>
  <si>
    <t>553 Leirintäalueet, asuntovaunu- ja matkailuvaunualueet</t>
  </si>
  <si>
    <t>559 Muu majoitus</t>
  </si>
  <si>
    <t>56 Ravitsemistoiminta</t>
  </si>
  <si>
    <t>561 Ravintolat ja vastaava ravitsemistoiminta</t>
  </si>
  <si>
    <t>562 Ateriapalvelut ja muut ravitsemispalvelut</t>
  </si>
  <si>
    <t>563 Baarit ja kahvilat</t>
  </si>
  <si>
    <t>58 Kustannustoiminta</t>
  </si>
  <si>
    <t>581 Kirjojen ja lehtien kustantaminen ja muu kustannustoiminta</t>
  </si>
  <si>
    <t>582 Ohjelmistojen kustantaminen</t>
  </si>
  <si>
    <t>59 Elokuva-, video- ja televisio-ohjelmatuotanto, äänitteiden ja musiikin kustantaminen</t>
  </si>
  <si>
    <t>591 Elokuva-, video- ja televisio-ohjelmatoiminta</t>
  </si>
  <si>
    <t>592 Äänitysstudiot; äänitteiden ja musiikin kustantaminen</t>
  </si>
  <si>
    <t>60 Radio- ja televisiotoiminta</t>
  </si>
  <si>
    <t>601 Radio-ohjelmien tuottaminen ja lähettäminen</t>
  </si>
  <si>
    <t>602 Televisio-ohjelmien tuottaminen ja lähettäminen</t>
  </si>
  <si>
    <t>61 Televiestintä</t>
  </si>
  <si>
    <t>611 Langallisen verkon hallinta ja palvelut</t>
  </si>
  <si>
    <t>612 Langattoman verkon hallinta ja palvelut</t>
  </si>
  <si>
    <t>613 Satelliittiviestintä</t>
  </si>
  <si>
    <t>619 Muut televiestintäpalvelut</t>
  </si>
  <si>
    <t>62 Ohjelmistot, konsultointi ja siihen liittyvä toiminta</t>
  </si>
  <si>
    <t>620 Ohjelmistot, konsultointi ja siihen liittyvä toiminta</t>
  </si>
  <si>
    <t>63 Tietopalvelutoiminta</t>
  </si>
  <si>
    <t>631 Tietojenkäsittely, palvelintilan vuokraus ja niihin liittyvät palvelut; verkkoportaalit</t>
  </si>
  <si>
    <t>639 Muu tietopalvelutoiminta</t>
  </si>
  <si>
    <t>64 Rahoituspalvelut (pl. vakuutus- ja eläkevakuutustoiminta)</t>
  </si>
  <si>
    <t>641 Pankkitoiminta</t>
  </si>
  <si>
    <t>642 Rahoitusalan holdingyhtiöiden toiminta</t>
  </si>
  <si>
    <t>643 Rahastotoiminta</t>
  </si>
  <si>
    <t>649 Muut rahoituspalvelut (pl. vakuutus- ja eläkevakuutustoiminta)</t>
  </si>
  <si>
    <t>65 Vakuutus-, jälleenvakuutus- ja eläkevakuutustoiminta (pl. pakollinen sosiaalivakuutus)</t>
  </si>
  <si>
    <t>651 Vakuutustoiminta</t>
  </si>
  <si>
    <t>652 Jälleenvakuutustoiminta</t>
  </si>
  <si>
    <t>653 Eläkevakuutustoiminta</t>
  </si>
  <si>
    <t>66 Rahoitusta ja vakuuttamista palveleva toiminta</t>
  </si>
  <si>
    <t>661 Rahoitusta ja vakuuttamista palveleva toiminta (pl. vakuutus- ja eläkevakuutustoiminta)</t>
  </si>
  <si>
    <t>662 Vakuutus- ja eläkevakuutustoimintaa avustava toiminta</t>
  </si>
  <si>
    <t>663 Omaisuudenhoitotoiminta</t>
  </si>
  <si>
    <t>68 Kiinteistöalan toiminta</t>
  </si>
  <si>
    <t>681 Omien kiinteistöjen kauppa</t>
  </si>
  <si>
    <t>682 Omien tai leasing-kiinteistöjen vuokraus ja hallinta</t>
  </si>
  <si>
    <t>683 Kiinteistöalan toiminta palkkio- tai sopimusperusteisesti</t>
  </si>
  <si>
    <t>69 Lakiasiain- ja laskentatoimen palvelut</t>
  </si>
  <si>
    <t>691 Lakiasiainpalvelut</t>
  </si>
  <si>
    <t>692 Laskentatoimi, kirjanpito ja tilintarkastus; veroneuvonta</t>
  </si>
  <si>
    <t>70 Pääkonttorien toiminta; liikkeenjohdon konsultointi</t>
  </si>
  <si>
    <t>701 Pääkonttorien toiminta</t>
  </si>
  <si>
    <t>702 Liikkeenjohdon konsultointi</t>
  </si>
  <si>
    <t>71 Arkkitehti- ja insinööripalvelut; tekninen testaus ja analysointi</t>
  </si>
  <si>
    <t>711 Arkkitehti- ja insinööripalvelut ja niihin liittyvä tekninen konsultointi</t>
  </si>
  <si>
    <t>712 Tekninen testaus ja analysointi</t>
  </si>
  <si>
    <t>72 Tieteellinen tutkimus ja kehittäminen</t>
  </si>
  <si>
    <t>721 Luonnontieteen ja tekniikan tutkimus ja kehittäminen</t>
  </si>
  <si>
    <t>722 Yhteiskuntatieteellinen ja humanistinen tutkimus ja kehittäminen</t>
  </si>
  <si>
    <t>73 Mainostoiminta ja markkinatutkimus</t>
  </si>
  <si>
    <t>731 Mainostoiminta</t>
  </si>
  <si>
    <t>732 Markkina- ja mielipidetutkimukset</t>
  </si>
  <si>
    <t>74 Muut erikoistuneet palvelut liike-elämälle</t>
  </si>
  <si>
    <t>741 Taideteollinen muotoilu ja suunnittelu</t>
  </si>
  <si>
    <t>742 Valokuvaustoiminta</t>
  </si>
  <si>
    <t>743 Kääntäminen ja tulkkaus</t>
  </si>
  <si>
    <t>749 Muualla luokittelemattomat erikoistuneet palvelut liike-elämälle</t>
  </si>
  <si>
    <t>75 Eläinlääkintäpalvelut</t>
  </si>
  <si>
    <t>750 Eläinlääkintäpalvelut</t>
  </si>
  <si>
    <t>77 Vuokraus- ja leasingtoiminta</t>
  </si>
  <si>
    <t>771 Moottoriajoneuvojen vuokraus ja leasing</t>
  </si>
  <si>
    <t>772 Henkilökohtaisten ja kotitaloustavaroiden vuokraus ja leasing</t>
  </si>
  <si>
    <t>773 Koneiden ja laitteiden vuokraus ja leasing</t>
  </si>
  <si>
    <t>774 Henkisen omaisuuden ja vastaavien tuotteiden leasing (pl. tekijänoikeuden suojaamat teokset)</t>
  </si>
  <si>
    <t>78 Työllistämistoiminta</t>
  </si>
  <si>
    <t>781 Työnvälitystoiminta</t>
  </si>
  <si>
    <t>782 Työvoiman vuokraus</t>
  </si>
  <si>
    <t>783 Muut henkilöstön hankintapalvelut</t>
  </si>
  <si>
    <t>79 Matkatoimistojen ja matkanjärjestäjien toiminta; varauspalvelut</t>
  </si>
  <si>
    <t>791 Matkatoimistojen ja matkanjärjestäjien toiminta</t>
  </si>
  <si>
    <t>799 Varauspalvelut, matkaoppaiden palvelut ym.</t>
  </si>
  <si>
    <t>80 Turvallisuus-, vartiointi- ja etsiväpalvelut</t>
  </si>
  <si>
    <t>801 Yksityiset turvallisuuspalvelut</t>
  </si>
  <si>
    <t>802 Turvallisuusjärjestelmät</t>
  </si>
  <si>
    <t>803 Etsivätoiminta</t>
  </si>
  <si>
    <t>81 Kiinteistön- ja maisemanhoito</t>
  </si>
  <si>
    <t>811 Kiinteistönhoito</t>
  </si>
  <si>
    <t>812 Siivouspalvelut</t>
  </si>
  <si>
    <t>813 Maisemanhoitopalvelut</t>
  </si>
  <si>
    <t>82 Hallinto- ja tukipalvelut liike-elämälle</t>
  </si>
  <si>
    <t>821 Hallinto- ja toimistopalvelut</t>
  </si>
  <si>
    <t>822 Puhelinpalvelukeskusten toiminta</t>
  </si>
  <si>
    <t>823 Messujen ja kongressien järjestäminen</t>
  </si>
  <si>
    <t>829 Muu liike-elämää palveleva toiminta</t>
  </si>
  <si>
    <t>84 Julkinen hallinto ja maanpuolustus; pakollinen sosiaalivakuutus</t>
  </si>
  <si>
    <t>841 Julkinen hallinto</t>
  </si>
  <si>
    <t>842 Ulkoasiain hallinto, maanpuolustus ja järjestystoimi</t>
  </si>
  <si>
    <t>843 Pakollinen sosiaalivakuutustoiminta</t>
  </si>
  <si>
    <t>85 Koulutus</t>
  </si>
  <si>
    <t>851 Esiasteen koulutus</t>
  </si>
  <si>
    <t>852 Alemman perusasteen koulutus</t>
  </si>
  <si>
    <t>853 Ylemmän perusasteen ja keskiasteen koulutus</t>
  </si>
  <si>
    <t>854 Korkea-asteen koulutus</t>
  </si>
  <si>
    <t>855 Muu koulutus</t>
  </si>
  <si>
    <t>856 Koulutusta palveleva toiminta</t>
  </si>
  <si>
    <t>86 Terveyspalvelut</t>
  </si>
  <si>
    <t>861 Terveydenhuollon laitospalvelut</t>
  </si>
  <si>
    <t>862 Lääkäri- ja hammaslääkäripalvelut</t>
  </si>
  <si>
    <t>869 Muut terveydenhuoltopalvelut</t>
  </si>
  <si>
    <t>87 Sosiaalihuollon laitospalvelut</t>
  </si>
  <si>
    <t>871 Sosiaalihuollon hoitolaitokset</t>
  </si>
  <si>
    <t>872 Kehitysvammaisten sekä mielenterveys- ja päihdeongelmaisten asumispalvelut</t>
  </si>
  <si>
    <t>873 Vanhusten ja vammaisten asumispalvelut</t>
  </si>
  <si>
    <t>879 Muut sosiaalihuollon laitospalvelut</t>
  </si>
  <si>
    <t>88 Sosiaalihuollon avopalvelut</t>
  </si>
  <si>
    <t>881 Vanhusten ja vammaisten sosiaalihuollon avopalvelut</t>
  </si>
  <si>
    <t>889 Muut sosiaalihuollon avopalvelut</t>
  </si>
  <si>
    <t>90 Kulttuuri- ja viihdetoiminta</t>
  </si>
  <si>
    <t>900 Kulttuuri- ja viihdetoiminta</t>
  </si>
  <si>
    <t>91 Kirjastojen, arkistojen, museoiden ja muiden kulttuurilaitosten toiminta</t>
  </si>
  <si>
    <t>910 Kirjastojen, arkistojen, museoiden ja muiden kulttuurilaitosten toiminta</t>
  </si>
  <si>
    <t>92 Rahapeli- ja vedonlyöntipalvelut</t>
  </si>
  <si>
    <t>920 Rahapeli- ja vedonlyöntipalvelut</t>
  </si>
  <si>
    <t>93 Urheilutoiminta sekä huvi- ja virkistyspalvelut</t>
  </si>
  <si>
    <t>931 Urheilutoiminta</t>
  </si>
  <si>
    <t>932 Huvi- ja virkistystoiminta</t>
  </si>
  <si>
    <t>94 Järjestöjen toiminta</t>
  </si>
  <si>
    <t>941 Elinkeinoelämän, työnantaja- ja ammattialajärjestöjen toiminta</t>
  </si>
  <si>
    <t>942 Ammattiyhdistysten toiminta</t>
  </si>
  <si>
    <t>949 Muiden järjestöjen toiminta</t>
  </si>
  <si>
    <t>95 Tietokoneiden, henkilökohtaisten ja kotitaloustavaroiden korjaus</t>
  </si>
  <si>
    <t>951 Tietokoneiden ja viestintälaitteiden korjaus</t>
  </si>
  <si>
    <t>952 Henkilökohtaisten ja kotitaloustavaroiden korjaus</t>
  </si>
  <si>
    <t>96 Muut henkilökohtaiset palvelut</t>
  </si>
  <si>
    <t>960 Muut henkilökohtaiset palvelut</t>
  </si>
  <si>
    <t>97 Kotitalouksien toiminta kotitaloustyöntekijöiden työnantajina</t>
  </si>
  <si>
    <t>970 Kotitalouksien toiminta kotitaloustyöntekijöiden työnantajina</t>
  </si>
  <si>
    <t>98 Kotitalouksien eriyttämätön toiminta tavaroiden ja palvelujen tuottamiseksi omaan käyttöön</t>
  </si>
  <si>
    <t>981 Kotitalouksien eriyttämätön toiminta tavaroiden tuottamiseksi omaan käyttöön</t>
  </si>
  <si>
    <t>982 Kotitalouksien eriyttämätön toiminta palvelujen tuottamiseksi omaan käyttöön</t>
  </si>
  <si>
    <t>99 Kansainvälisten organisaatioiden ja toimielinten toiminta</t>
  </si>
  <si>
    <t>Toteutusvaihe</t>
  </si>
  <si>
    <t>KTEK_TEK</t>
  </si>
  <si>
    <t>Kylla_Ei</t>
  </si>
  <si>
    <t>tämä sarake piilotetaan</t>
  </si>
  <si>
    <t>Toimenpideohjelma</t>
  </si>
  <si>
    <t>Liittymisnumero</t>
  </si>
  <si>
    <t>Liittyjän nimi</t>
  </si>
  <si>
    <t>Toimipaikan nimi</t>
  </si>
  <si>
    <t>Toimipaikan numero</t>
  </si>
  <si>
    <t>Nimi</t>
  </si>
  <si>
    <t>Sähköposti</t>
  </si>
  <si>
    <t>Työnantaja</t>
  </si>
  <si>
    <t>1. Yrityksen energiakatselmuksen vastuuhenkilön tiedot</t>
  </si>
  <si>
    <t>2. Katselmusvelvoitteen piirissä oleva yritys</t>
  </si>
  <si>
    <t>3. Kohdekatselmuksen tiedot</t>
  </si>
  <si>
    <t>Raportin valmistumispvm</t>
  </si>
  <si>
    <t>Yleisiä ohjeita kohdekatselmusten seurantatietojen toimittamiseen</t>
  </si>
  <si>
    <t>Perustiedot</t>
  </si>
  <si>
    <t>Konserniin kuuluvan yrityksen nimi</t>
  </si>
  <si>
    <t>•</t>
  </si>
  <si>
    <t>Takaisinmaksuaika (”TMA”) lasketaan sarakkeiden ”Investointi” ja ”Kustannussäästö yhteensä” tiedoista (Investointi/Kustannussäästö yhteensä).</t>
  </si>
  <si>
    <t>Sovitut jatkotoimet -sarakkeessa ilmoitetaan toimenpide-ehdotuksille tämänhetkinen arvio toteutuksesta. Toimenpide raportoidaan toteutetuksi vain jos toteutus on jo valmis</t>
  </si>
  <si>
    <t>”Toteutusvuosi”-sarakkeessa ilmoitetaan toteutetuille toimenpiteille (T) toteutusvuosi sekä päätetyille toimenpiteille (P) suunniteltu toteutusvuosi.</t>
  </si>
  <si>
    <t>Toimenpideohjelma tai sopimus</t>
  </si>
  <si>
    <t>Elinkeinoelämä - Kemianteollisuus</t>
  </si>
  <si>
    <t>Elinkeinoelämä - Elintarviketeollisuus</t>
  </si>
  <si>
    <t>Elinkeinoelämä - Muoviteollisuus</t>
  </si>
  <si>
    <t>Elinkeinoelämä - Puutuoteteollisuus</t>
  </si>
  <si>
    <t>Elinkeinoelämä - Teknologiateollisuus</t>
  </si>
  <si>
    <t>Elinkeinoelämä - Teollisuuden yleinen</t>
  </si>
  <si>
    <t>Elinkeinoelämä - Kauppa</t>
  </si>
  <si>
    <t>Elinkeinoelämä - MaRa</t>
  </si>
  <si>
    <t>Elinkeinoelämä - Auto</t>
  </si>
  <si>
    <t>Elinkeinoelämä - Palvelun yleinen</t>
  </si>
  <si>
    <t>Elinkeinoelämä - Energiavaltainen teollisuus</t>
  </si>
  <si>
    <t>Kiinteistöala - TETS</t>
  </si>
  <si>
    <t>Kiinteistöala - VAETS</t>
  </si>
  <si>
    <t>Toimenpideohjelma/Sopimus</t>
  </si>
  <si>
    <t xml:space="preserve"> Elintarviketeollisuus</t>
  </si>
  <si>
    <t>Teollisuus</t>
  </si>
  <si>
    <t xml:space="preserve"> Kemianteollisuus</t>
  </si>
  <si>
    <t xml:space="preserve"> Muoviteollisuus</t>
  </si>
  <si>
    <t xml:space="preserve"> Puutuoteteollisuus</t>
  </si>
  <si>
    <t xml:space="preserve"> Teknologiateollisuus</t>
  </si>
  <si>
    <t xml:space="preserve"> Teollisuuden yleinen</t>
  </si>
  <si>
    <t xml:space="preserve"> Energiavaltainen teollisuus</t>
  </si>
  <si>
    <t>Palvelu</t>
  </si>
  <si>
    <t xml:space="preserve"> Kauppa</t>
  </si>
  <si>
    <t xml:space="preserve"> MaRa</t>
  </si>
  <si>
    <t xml:space="preserve"> Auto</t>
  </si>
  <si>
    <t xml:space="preserve"> Palvelun yleinen</t>
  </si>
  <si>
    <t>Energia-ala</t>
  </si>
  <si>
    <t xml:space="preserve"> Energiantuotanto</t>
  </si>
  <si>
    <t xml:space="preserve"> Toimitilakiinteistöt (TETS)</t>
  </si>
  <si>
    <t xml:space="preserve"> Vuokra-asunnot (VAETS)</t>
  </si>
  <si>
    <t>Kiinteistöalan toimenpideohjelmat</t>
  </si>
  <si>
    <t>Elinkeinoelämän toimenpideohjelmant</t>
  </si>
  <si>
    <t>Tähän haetaan katselmusraportin valmistumispäivän vuosi</t>
  </si>
  <si>
    <t>sarake piilotetaan</t>
  </si>
  <si>
    <t>Säästötoimenpiteen tyyppi</t>
  </si>
  <si>
    <t>Konserniin kuuluvan yrityksen tiedot</t>
  </si>
  <si>
    <t>Yrityksen/konsernin nimi</t>
  </si>
  <si>
    <t>Perustiedot-välilehdellä identifioidaan katselmusvelvoitteen piirissä oleva yritys/konserni sekä yrityksen energiakatselmukseen sisällytettävä kohdekatselmus</t>
  </si>
  <si>
    <t>Linkitykseen tarvittavat tiedot saadaan energiatehokkuussopimusten seurantajärjestelmästä (esim. vuosiraportin ensimmäiseltä sivulta).</t>
  </si>
  <si>
    <t>Tältä välilehdeltä haetaan vaihtoehdot Perustiedot ja Toimenpittet -välilehtien Rakennustyyppi, Toimialaluokka, Toimenpideohjelma ja Säästötoimenpiteen luokka kohtiin.</t>
  </si>
  <si>
    <t>Kohteen aiemmat kohdekatselmukset valmistuneet vuosina:</t>
  </si>
  <si>
    <t>4. Energiatehokkuussopimuksen tiedot (vain sopimukseen liittyneet)</t>
  </si>
  <si>
    <t xml:space="preserve">Kohdekatselmukseen liittyviä lisätietoja </t>
  </si>
  <si>
    <t>2 Katselmusvelvoitteen piirissä oleva yritys:</t>
  </si>
  <si>
    <t>4 Tietojen linkitys energiatehokkuussopimusten seurantaan (koskee vain sopimustoimintaan liittyneitä yrityksiä)</t>
  </si>
  <si>
    <t xml:space="preserve">3 Kohdekatselmuksen tiedot: </t>
  </si>
  <si>
    <t>”Käyttötekninen vai Tekninen toimenpide” -sarakkeessa kukin toimenpide luokitellaan joko käyttötekniseksi (KTEK) tai tekniseksi (TEK). Solussa on valintalista ko. vaihtoehdoille. 
Käyttöteknisellä toimenpiteellä tarkoitetaan ilman investointeja toteutettavia asetusarvo- ja käyttöaikamuutoksia, kuten lämpötilojen asetusarvojen tai aikaohjelmien muutokset.
Tietoa käytetään kansallisissa yhteenvedoissa, joissa arvioidaan säästötoimenpiteiden vaikutuksia. Laskennassa tulevien vuosien arvioissa tarvitaan arviota säästötoimenpiteiden keskimääräisestä eliniästä eli säästövaikutuksen voimassaolosta, joka on erilainen käyttöteknisille ja teknisille toimenpiteille.</t>
  </si>
  <si>
    <t>Vastuuhenkilönumero</t>
  </si>
  <si>
    <t>Yrityksen energiakatselmus</t>
  </si>
  <si>
    <t xml:space="preserve">Muistakaa aina tarkastaa, että käytössä on viimeisin Energiaviraston sivuilta löytyvä siirtotiedosto. </t>
  </si>
  <si>
    <t>Viimeisin lomake löytyy alla olevan linkin kautta:</t>
  </si>
  <si>
    <t>Lomakkeen palautus</t>
  </si>
  <si>
    <t>”Elinkaarilaskelma tehty” -sarakkeessa ilmoitetaan onko toimenpiteen kannattavuuslaskenta tehty elinkaarilaskentaa hyödyntäen (Kyllä/Ei) 
Energiatehokkuuslaissa suositellaan tekemään elinkaarikustannusten analyysi mahdollisuuksin mukaan, kun kyseessä on suuri investointi tai kun toimenpiteen toteuttamispäätös edellyttää tarkempaa analyysiä</t>
  </si>
  <si>
    <t xml:space="preserve">Täytetty lomake palautetaan osoitteeseen </t>
  </si>
  <si>
    <t xml:space="preserve">Täytä  kullekin katselmuksessa ehdotetulle toimenpiteelle  vihreällä merkityt solut. </t>
  </si>
  <si>
    <r>
      <rPr>
        <b/>
        <sz val="10"/>
        <rFont val="Calibri"/>
        <family val="2"/>
      </rPr>
      <t xml:space="preserve">Kohdekatselmusten seurantatietojen raportointilomakkeet tarkastetaan rekisteriin siirron yhteydessä ja puutteellisesti täytettyjen lomakkeiden lähettäjille lähetetään täydennyspyyntö. </t>
    </r>
    <r>
      <rPr>
        <sz val="10"/>
        <rFont val="Calibri"/>
        <family val="2"/>
      </rPr>
      <t>Lomakkeiden lisäksi Energiavirasto tarkastaa osan yritysten tekemistä kohdekatselmuksista. Tarkastettavat kohdekatselmusraportit valitaan osin satunnaisotannalla ja osin puutteellisesti täytettyjen kohdekatselmusten taulukoiden perusteella.</t>
    </r>
  </si>
  <si>
    <r>
      <t xml:space="preserve">Tämän siirtotiedoston tiedot siirretään ohjelmallisesti pakollisten katselmusten seurantajärjestelmään. </t>
    </r>
    <r>
      <rPr>
        <b/>
        <sz val="10"/>
        <rFont val="Calibri"/>
        <family val="2"/>
      </rPr>
      <t>Tiedoston rakennetta (esim. välilehtien määrää) tai tietojen sijoittelua välilehdillä ei saa muuttaa.</t>
    </r>
  </si>
  <si>
    <t>katselmukset@energiavirasto.fi</t>
  </si>
  <si>
    <t>Katselmoitava kohde/
kohteen tarkempi kuvaus</t>
  </si>
  <si>
    <r>
      <t>Mikäli tällä lomakkeella raportoidun kohdekatselmuksen toimenpiteet halutaan automaattisesti näkyviin energiatehokkuussopimusten seurantajärjestelmään</t>
    </r>
    <r>
      <rPr>
        <i/>
        <sz val="12"/>
        <rFont val="Calibri"/>
        <family val="2"/>
      </rPr>
      <t>, tulee alla antaa tiedot mille toimipaikalle katselmuskohde linkitetään.</t>
    </r>
  </si>
  <si>
    <t>5. Muita lisätietoja</t>
  </si>
  <si>
    <r>
      <t>”Toimenpiteen kuvaus”</t>
    </r>
    <r>
      <rPr>
        <sz val="10"/>
        <rFont val="Calibri"/>
        <family val="2"/>
      </rPr>
      <t xml:space="preserve"> -kentästä tulee selkeästi käydä ilmi säästötoimenpide eli mitä on tehty.</t>
    </r>
  </si>
  <si>
    <r>
      <t xml:space="preserve">Sähköpostin aiheeksi </t>
    </r>
    <r>
      <rPr>
        <sz val="10"/>
        <rFont val="Calibri"/>
        <family val="2"/>
      </rPr>
      <t>(subject) tulee laittaa yrityksen nimi ja y-tunnus.</t>
    </r>
  </si>
  <si>
    <r>
      <t xml:space="preserve">Alla on </t>
    </r>
    <r>
      <rPr>
        <sz val="10"/>
        <rFont val="Calibri"/>
        <family val="2"/>
      </rPr>
      <t xml:space="preserve">tämän tiedoston välilehtikohtaisia ohjeita. Hyödyntäkää täyttäessänne myös ohjeita, jotka tuleva näkyviin, kun siirrytte kyseiseen soluun. </t>
    </r>
  </si>
  <si>
    <r>
      <t xml:space="preserve">Kohdassa "Kohteen aiemmat kohdekatselmukset valmistuneet vuosina", raportoidaan </t>
    </r>
    <r>
      <rPr>
        <sz val="10"/>
        <rFont val="Calibri"/>
        <family val="2"/>
      </rPr>
      <t xml:space="preserve">tällä lomakkeella raportoitavan kohteen aiempien kohdekatselmusten raportointivuodet (Kohdekatselmusraportin valmistumisvuosi neljällä numerolla). </t>
    </r>
  </si>
  <si>
    <r>
      <t xml:space="preserve">Mikäli yritys on liittynyt energiatehokkuussopimukseen, voidaan kohdekatselmus halutessa linkittää näkyviin energiatehokkuussopimusten seurantajärjestelmään vastaavasti kuin TEM tukemat energiakatselmukset. </t>
    </r>
    <r>
      <rPr>
        <i/>
        <sz val="10"/>
        <rFont val="Calibri"/>
        <family val="2"/>
      </rPr>
      <t>Tällöin llinkitettyjen kohdekatselmusten toimenpide-ehdotukset tulevat automaattisesti näkyviin energiatehokkuussopimusten vuosiraportille.</t>
    </r>
  </si>
  <si>
    <t>Käyttäkää täyttäessänne aina viimeisintä kohdekatselmuksen seurantatietojen raportointilomaketta. Viimeisin lomake löytyy alla olevan linkin kautta:</t>
  </si>
  <si>
    <t>Lämmöntuotanto</t>
  </si>
  <si>
    <t>Verkosto</t>
  </si>
  <si>
    <t>Oma toiminta</t>
  </si>
  <si>
    <t>7.2</t>
  </si>
  <si>
    <t>7.3</t>
  </si>
  <si>
    <t>7.1</t>
  </si>
  <si>
    <t>Lämmön tuotanto</t>
  </si>
  <si>
    <t>Tarkasteluvuosi</t>
  </si>
  <si>
    <t>Tuotantokapasiteetti</t>
  </si>
  <si>
    <t>Polttoaine</t>
  </si>
  <si>
    <t>Kulutus GWh</t>
  </si>
  <si>
    <t>GWh</t>
  </si>
  <si>
    <t>Lämmön nettotuotanto</t>
  </si>
  <si>
    <t>josta yhteistyötantona</t>
  </si>
  <si>
    <t>Sähkön yhteistuotanto</t>
  </si>
  <si>
    <t>Lämmön toimitus</t>
  </si>
  <si>
    <t>Lämmön osto</t>
  </si>
  <si>
    <t>MW</t>
  </si>
  <si>
    <t>Omakäyttöenergian kulutus</t>
  </si>
  <si>
    <t>Lämpö</t>
  </si>
  <si>
    <t>MWh</t>
  </si>
  <si>
    <t>Asiakkaat</t>
  </si>
  <si>
    <t>Siirron pumppausenergia</t>
  </si>
  <si>
    <t>Verkosto- ja mittaushäviöt</t>
  </si>
  <si>
    <t>Lämmön kulutus</t>
  </si>
  <si>
    <t>Lämmitettävä rakennustilavuus</t>
  </si>
  <si>
    <t>KL-veden jäähtyminen</t>
  </si>
  <si>
    <r>
      <t xml:space="preserve">Lämmön erillistuotannon polttoaineet
</t>
    </r>
    <r>
      <rPr>
        <sz val="10"/>
        <rFont val="Calibri"/>
        <family val="2"/>
      </rPr>
      <t>Valitse polttoaine valintalistalta ja ilmoita kulutus</t>
    </r>
  </si>
  <si>
    <t>113 Keskiraskaat öljyt (kevyt polttoöljy)</t>
  </si>
  <si>
    <t>1141 Raskas polttoöljy, rikkipitoisuus &lt;1 %</t>
  </si>
  <si>
    <t>1142 Raskas polttoöljy, rikkipitoisuus ≥ 1 %</t>
  </si>
  <si>
    <t>116 Kierrätys- ja jäteöljyt</t>
  </si>
  <si>
    <t>119 Muut öljytuotteet</t>
  </si>
  <si>
    <t>121 Kivihiili, bituminen</t>
  </si>
  <si>
    <t>1229 Muu erittelemätön hiili</t>
  </si>
  <si>
    <t>123 Koksi</t>
  </si>
  <si>
    <t>131 Maakaasu</t>
  </si>
  <si>
    <t>211 Jyrsinturve</t>
  </si>
  <si>
    <t>212 Palaturve</t>
  </si>
  <si>
    <t>213 Turvepelletit ja -briketit</t>
  </si>
  <si>
    <t>311 Metsäpolttoaine, puu</t>
  </si>
  <si>
    <t>312 Teollisuuden puutähde</t>
  </si>
  <si>
    <t>313 Puunjalostusteollisuuden jäteliemet</t>
  </si>
  <si>
    <t>314 Muut puunjalostusteolli. sivu- ja jätetuotteet</t>
  </si>
  <si>
    <t>315 Kierrätyspuu</t>
  </si>
  <si>
    <t>316 Puupelletit ja -briketit</t>
  </si>
  <si>
    <t>317 Kasviperäiset polttoaineet</t>
  </si>
  <si>
    <t>318 Eläinperäiset polttoaineet</t>
  </si>
  <si>
    <t>321 Biokaasu</t>
  </si>
  <si>
    <t>3231 Kierrätyspolttoaineet</t>
  </si>
  <si>
    <t>3239 Muut sekapolttoaineet</t>
  </si>
  <si>
    <t>491 Muut sivu- ja jätetuotteet</t>
  </si>
  <si>
    <t>493 Teollisuuden sekundäärilämpö</t>
  </si>
  <si>
    <t>494 Sähkö</t>
  </si>
  <si>
    <t>495 Höyry</t>
  </si>
  <si>
    <t>498 Vety</t>
  </si>
  <si>
    <t>499 Muut erittelemättömät energialähteet</t>
  </si>
  <si>
    <t xml:space="preserve"> Lämpöpumpulla talteenotettu lämpö</t>
  </si>
  <si>
    <t>Lämmön erillistuotannon polttoaineet</t>
  </si>
  <si>
    <t>KL polttoaineet</t>
  </si>
  <si>
    <t>Ohje: mikäli käytössä on enemmän kuin 8 polttoainetta, ole yhteydessä Energiavirastoon</t>
  </si>
  <si>
    <t>Energia-välilehdellä tiedot täydennetään vihreällä merkittyihin soluihin.</t>
  </si>
  <si>
    <t>Ilmoita taulukon solussa B12 energiatietojen vuosi neljällä numerolla. Oletuksena solussa näkyy energiatietojen vuotena kohdekatselmusraportin päiväystä edeltävä vuosi (tieto linkittyy Perustiedot-välilehdeltä). Tarkista ja korjaa tieto tarvittaessa</t>
  </si>
  <si>
    <t>”Säästötoimenpiteen luokka” -sarakkeessa valitaan mihin ehdotettu toimenpide kohdistuu.</t>
  </si>
  <si>
    <r>
      <t>1000 m</t>
    </r>
    <r>
      <rPr>
        <vertAlign val="superscript"/>
        <sz val="10"/>
        <rFont val="Calibri"/>
        <family val="2"/>
      </rPr>
      <t>3</t>
    </r>
  </si>
  <si>
    <t>°C</t>
  </si>
  <si>
    <r>
      <rPr>
        <b/>
        <sz val="12"/>
        <rFont val="Calibri"/>
        <family val="2"/>
      </rPr>
      <t>Kaukolämpökohdekatselmus</t>
    </r>
    <r>
      <rPr>
        <sz val="12"/>
        <rFont val="Calibri"/>
        <family val="2"/>
      </rPr>
      <t>, seurantatietojen raportointilomake sivu 2/5</t>
    </r>
  </si>
  <si>
    <t>Yrityksen energiakatselmus - Kaukolämmpökohdekatselmuksen energiatiedot</t>
  </si>
  <si>
    <r>
      <rPr>
        <b/>
        <sz val="12"/>
        <rFont val="Calibri"/>
        <family val="2"/>
      </rPr>
      <t>Kaukolämpökohdekatselmus</t>
    </r>
    <r>
      <rPr>
        <sz val="12"/>
        <rFont val="Calibri"/>
        <family val="2"/>
      </rPr>
      <t>, seurantatietojen raportointilomake sivu 3/5</t>
    </r>
  </si>
  <si>
    <t>Yrityksen energiakatselmus - Kaukolämpökohdekatselmuksen toimenpiteet</t>
  </si>
  <si>
    <r>
      <rPr>
        <b/>
        <sz val="12"/>
        <rFont val="Calibri"/>
        <family val="2"/>
      </rPr>
      <t>Kaukolämpöohdekatselmus</t>
    </r>
    <r>
      <rPr>
        <sz val="12"/>
        <rFont val="Calibri"/>
        <family val="2"/>
      </rPr>
      <t>, seurantatietojen raportointilomake sivu 4/5</t>
    </r>
  </si>
  <si>
    <r>
      <rPr>
        <b/>
        <sz val="12"/>
        <rFont val="Calibri"/>
        <family val="2"/>
      </rPr>
      <t>Kaukolämpökohdekatselmus</t>
    </r>
    <r>
      <rPr>
        <sz val="12"/>
        <rFont val="Calibri"/>
        <family val="2"/>
      </rPr>
      <t>, seurantatietojen raportointilomake sivu 5/5</t>
    </r>
  </si>
  <si>
    <t>Sarakkeen ”Kustannussäästö yhteensä” (€/a) tieto lasketaan automaattisesti yhteen sarakkeissa  ”Sähkö”, "Lämpö", "Polttoaineet” ja ”Vesi” raportoiduista kustannussäästöistä (€/a)</t>
  </si>
  <si>
    <t>Lämpö+polttoaineet</t>
  </si>
  <si>
    <t>Vesi</t>
  </si>
  <si>
    <t>”Investointi”-sarakkeeseen ilmoitetaan toimenpiteen vaatima arvioitu investointikustannus (€).</t>
  </si>
  <si>
    <r>
      <t>”Säästö”-sarakkeissa (”Lämpö+Polttoaineet”,  ”Sähkö” ja ”Vesi”) raportoidaan katselmuksessa ehdotettujen toimenpiteiden</t>
    </r>
    <r>
      <rPr>
        <sz val="10"/>
        <rFont val="Calibri"/>
        <family val="2"/>
      </rPr>
      <t xml:space="preserve"> vuotuinen energian- ja kustannussäästöpotentiaali (MWh/a, €/a).</t>
    </r>
    <r>
      <rPr>
        <sz val="10"/>
        <color indexed="10"/>
        <rFont val="Calibri"/>
        <family val="2"/>
      </rPr>
      <t xml:space="preserve"> </t>
    </r>
  </si>
  <si>
    <t xml:space="preserve"> Kyllä/Ei </t>
  </si>
  <si>
    <t xml:space="preserve"> KTEK/TEK </t>
  </si>
  <si>
    <t>https://energiavirasto.fi/energiakatselmukset</t>
  </si>
  <si>
    <t>Lomakkeen päiväys 31.3.2026</t>
  </si>
  <si>
    <t>Kohdekatselmuksen seurantatietojen raportointilomake sivu 1/5</t>
  </si>
  <si>
    <t>Yrityksen energiakatselmuksen kohdekatselmuksen perustiedot</t>
  </si>
  <si>
    <t>Konserniin kuuluvan yrityksen tiedot täytetään vain siinä tapauksessa, että kohdekatselmus tehdään yritykseen, joka kuuluu edellä mainittuun katselmuksen tekevään konserniin</t>
  </si>
  <si>
    <t>Kohteen nimi</t>
  </si>
  <si>
    <t>Toimialaluokka TOL2025</t>
  </si>
  <si>
    <t>Rakennuksen tiedot:</t>
  </si>
  <si>
    <t>Tilavuus (kokonais) [m3]</t>
  </si>
  <si>
    <t>Lämmitetty tilavuus [m3]</t>
  </si>
  <si>
    <t>Lämmitetty pinta-ala [m2]</t>
  </si>
  <si>
    <t>Rakennusvuosi</t>
  </si>
  <si>
    <t>Saneerausvuosi</t>
  </si>
  <si>
    <t>Perustuu Tilastokeskuksen luokitukseen vuodelta 2018</t>
  </si>
  <si>
    <t>Asuinrakennukset</t>
  </si>
  <si>
    <t>Pientalot</t>
  </si>
  <si>
    <t>Kerrostalot</t>
  </si>
  <si>
    <t>Erityisryhmien asuinrakennukset</t>
  </si>
  <si>
    <t>Liikerakennukset</t>
  </si>
  <si>
    <t>Tukku- ja vähittäiskaupan myymälähallit</t>
  </si>
  <si>
    <t>0310</t>
  </si>
  <si>
    <t>Kauppakeskukset ja liike- ja tavaratalot</t>
  </si>
  <si>
    <t>0311</t>
  </si>
  <si>
    <t>0319</t>
  </si>
  <si>
    <t>Hotellit</t>
  </si>
  <si>
    <t>0320</t>
  </si>
  <si>
    <t>Motellit, hostellit ja vastaavat majoitusliikerakennukset</t>
  </si>
  <si>
    <t>0321</t>
  </si>
  <si>
    <t>0322</t>
  </si>
  <si>
    <t>Muut majoitusliikerakennukset</t>
  </si>
  <si>
    <t>0329</t>
  </si>
  <si>
    <t>Ravintolarakennukset ja vastaavat liikerakennukset</t>
  </si>
  <si>
    <t>033</t>
  </si>
  <si>
    <t>040</t>
  </si>
  <si>
    <t>Liikenne- ja kuljetusalan rakennukset</t>
  </si>
  <si>
    <t>Asemarakennukset ja terminaalit</t>
  </si>
  <si>
    <t>0510</t>
  </si>
  <si>
    <t>Ammattiliikenteen kaluston suojarakennukset</t>
  </si>
  <si>
    <t>0511</t>
  </si>
  <si>
    <t>Ammattiliikenteen kaluston huoltorakennukset</t>
  </si>
  <si>
    <t>0512</t>
  </si>
  <si>
    <t>Pysäköintitalot ja -hallit</t>
  </si>
  <si>
    <t>0513</t>
  </si>
  <si>
    <t>Kulkuneuvojen katokset</t>
  </si>
  <si>
    <t>0514</t>
  </si>
  <si>
    <t>Tieto- ja viestintätekniikan rakennukset</t>
  </si>
  <si>
    <t>Datakeskukset ja laitetilat</t>
  </si>
  <si>
    <t>0520</t>
  </si>
  <si>
    <t>0521</t>
  </si>
  <si>
    <t>059</t>
  </si>
  <si>
    <t>Hoitoalan rakennukset</t>
  </si>
  <si>
    <t>Terveydenhuoltorakennukset</t>
  </si>
  <si>
    <t>Terveys- ja hyvinvointikeskukset</t>
  </si>
  <si>
    <t>0610</t>
  </si>
  <si>
    <t>0611</t>
  </si>
  <si>
    <t>Erikoissairaalat ja laboratoriorakennukset</t>
  </si>
  <si>
    <t>0612</t>
  </si>
  <si>
    <t>0613</t>
  </si>
  <si>
    <t>Kuntoutuslaitokset</t>
  </si>
  <si>
    <t>0614</t>
  </si>
  <si>
    <t>0619</t>
  </si>
  <si>
    <t>Sosiaalipalvelurakennukset</t>
  </si>
  <si>
    <t>Laitospalvelujen rakennukset</t>
  </si>
  <si>
    <t>0620</t>
  </si>
  <si>
    <t>Avopalvelujen rakennukset</t>
  </si>
  <si>
    <t>0621</t>
  </si>
  <si>
    <t>Vankilarakennukset</t>
  </si>
  <si>
    <t>063</t>
  </si>
  <si>
    <t>Kokoontumisrakennukset</t>
  </si>
  <si>
    <t>Kulttuurirakennukset</t>
  </si>
  <si>
    <t>Teatterit, musiikki- ja kongressitalot</t>
  </si>
  <si>
    <t>0710</t>
  </si>
  <si>
    <t>0711</t>
  </si>
  <si>
    <t>0712</t>
  </si>
  <si>
    <t>0713</t>
  </si>
  <si>
    <t>Näyttely- ja messuhallit</t>
  </si>
  <si>
    <t>0714</t>
  </si>
  <si>
    <t>Seura- ja kerhorakennukset</t>
  </si>
  <si>
    <t>073</t>
  </si>
  <si>
    <t>Uskonnonharjoittamisrakennukset</t>
  </si>
  <si>
    <t>0730</t>
  </si>
  <si>
    <t>0731</t>
  </si>
  <si>
    <t>0739</t>
  </si>
  <si>
    <t>Urheilu- ja liikuntarakennukset</t>
  </si>
  <si>
    <t>074</t>
  </si>
  <si>
    <t>0740</t>
  </si>
  <si>
    <t>0741</t>
  </si>
  <si>
    <t>Monitoimihallit</t>
  </si>
  <si>
    <t>0742</t>
  </si>
  <si>
    <t>Urheilu- ja palloiluhallit</t>
  </si>
  <si>
    <t>0743</t>
  </si>
  <si>
    <t>Stadion- ja katsomorakennukset</t>
  </si>
  <si>
    <t>0744</t>
  </si>
  <si>
    <t>Muut urheilu- ja liikuntarakennukset</t>
  </si>
  <si>
    <t>0749</t>
  </si>
  <si>
    <t>079</t>
  </si>
  <si>
    <t>Opetusrakennukset</t>
  </si>
  <si>
    <t>Varhaiskasvatuksen rakennukset</t>
  </si>
  <si>
    <t>082</t>
  </si>
  <si>
    <t>083</t>
  </si>
  <si>
    <t>084</t>
  </si>
  <si>
    <t>0840</t>
  </si>
  <si>
    <t>0841</t>
  </si>
  <si>
    <t>Vapaan sivistystyön opetusrakennukset</t>
  </si>
  <si>
    <t>0890</t>
  </si>
  <si>
    <t>Järjestöjen, liittojen, työnantajien ja vastaavien opetusrakennukset</t>
  </si>
  <si>
    <t>0891</t>
  </si>
  <si>
    <t>Teollisuuden ja kaivannaistoiminnan rakennukset</t>
  </si>
  <si>
    <t>Teollisuuden tuotantorakennukset</t>
  </si>
  <si>
    <t>Yleiskäyttöiset teollisuushallit</t>
  </si>
  <si>
    <t>0910</t>
  </si>
  <si>
    <t>Raskaan teollisuuden tehdasrakennukset</t>
  </si>
  <si>
    <t>0911</t>
  </si>
  <si>
    <t>Elintarviketeollisuuden tuotantorakennukset</t>
  </si>
  <si>
    <t>0912</t>
  </si>
  <si>
    <t>0919</t>
  </si>
  <si>
    <t>092</t>
  </si>
  <si>
    <t>Kaivannaistoiminnan rakennukset</t>
  </si>
  <si>
    <t>093</t>
  </si>
  <si>
    <t>Metallimalmien käsittelyrakennukset</t>
  </si>
  <si>
    <t>0930</t>
  </si>
  <si>
    <t>Muut kaivannaistoiminnan rakennukset</t>
  </si>
  <si>
    <t>0939</t>
  </si>
  <si>
    <t>Energiahuoltorakennukset</t>
  </si>
  <si>
    <t>Energiantuotantorakennukset</t>
  </si>
  <si>
    <t>Sähköenergian tuotantorakennukset</t>
  </si>
  <si>
    <t>1010</t>
  </si>
  <si>
    <t>Lämpö- ja kylmäenergian tuotantorakennukset</t>
  </si>
  <si>
    <t>1011</t>
  </si>
  <si>
    <t>Muut energiahuoltorakennukset</t>
  </si>
  <si>
    <t>Energiansiirtorakennukset</t>
  </si>
  <si>
    <t>1090</t>
  </si>
  <si>
    <t>Energianvarastointirakennukset</t>
  </si>
  <si>
    <t>1091</t>
  </si>
  <si>
    <t>Vesihuollon rakennukset</t>
  </si>
  <si>
    <t>Jätehuollon rakennukset</t>
  </si>
  <si>
    <t>Materiaalien kierrätysrakennukset</t>
  </si>
  <si>
    <t>113</t>
  </si>
  <si>
    <t>Lämmittämättömät varastot</t>
  </si>
  <si>
    <t>1210</t>
  </si>
  <si>
    <t>Lämpimät varastot</t>
  </si>
  <si>
    <t>1211</t>
  </si>
  <si>
    <t>Kylmä- ja pakastevarastot</t>
  </si>
  <si>
    <t>1212</t>
  </si>
  <si>
    <t>Muut olosuhteiltaan säädellyt varastot</t>
  </si>
  <si>
    <t>1213</t>
  </si>
  <si>
    <t>Logistiikkakeskukset ja muut monikäyttöiset varastorakennukset</t>
  </si>
  <si>
    <t>1214</t>
  </si>
  <si>
    <t>Varastokatokset</t>
  </si>
  <si>
    <t>1215</t>
  </si>
  <si>
    <t>Pelastustoimen rakennukset</t>
  </si>
  <si>
    <t>1310</t>
  </si>
  <si>
    <t>1311</t>
  </si>
  <si>
    <t>Muut pelastustoimen rakennukset</t>
  </si>
  <si>
    <t>1319</t>
  </si>
  <si>
    <t>Maatalousrakennukset ja eläinsuojat</t>
  </si>
  <si>
    <t>149</t>
  </si>
  <si>
    <t>1910</t>
  </si>
  <si>
    <t>1911</t>
  </si>
  <si>
    <t>Majat ja tuvat</t>
  </si>
  <si>
    <t>1912</t>
  </si>
  <si>
    <t>1919</t>
  </si>
  <si>
    <t>Tilastokeskuksen toimialaluokitus TOL2025</t>
  </si>
  <si>
    <t>Toimiala (TOL2025)</t>
  </si>
  <si>
    <t>A Maatalous, metsätalous ja kalatalous</t>
  </si>
  <si>
    <t>015 Yhdistetty kasvinviljely ja kotieläintalous</t>
  </si>
  <si>
    <t>023 Luonnonvaraisina kasvavien tuotteiden keruu pois lukien puu</t>
  </si>
  <si>
    <t>033 Kalastusta ja vesiviljelyä palveleva toiminta</t>
  </si>
  <si>
    <t>B Kaivostoiminta ja louhinta</t>
  </si>
  <si>
    <t>089 Muualla luokittelematon kaivostoiminta ja louhinta</t>
  </si>
  <si>
    <t>C Teollisuus</t>
  </si>
  <si>
    <t>103 Kasvisten jalostus ja säilöntä</t>
  </si>
  <si>
    <t>105 Maitotuotteiden, jäätelön, mehujään ja vastaavien jäädytettyjen valmisteiden valmistus</t>
  </si>
  <si>
    <t>107 Leipomotuotteiden ja jauhotuotteiden valmistus</t>
  </si>
  <si>
    <t>141 Neulevaatteiden valmistus</t>
  </si>
  <si>
    <t>142 Muiden vaatteiden ja asusteiden valmistus</t>
  </si>
  <si>
    <t>15 Nahan ja nahkatuotteiden sekä vastaavien tuotteiden valmistus muista materiaaleista</t>
  </si>
  <si>
    <t>151 Nahan ja turkiksen parkitseminen, muokkaus ja värjäys, matka- ja käsilaukkujen, satuloiden ja valjaiden valmistus</t>
  </si>
  <si>
    <t>16 Sahatavaran sekä puu- ja korkkituotteiden valmistus pois lukien huonekalut; olki- ja punontatuotteiden valmistus</t>
  </si>
  <si>
    <t>161 Puun sahaus, höyläys ja kyllästys; puun käsittely ja viimeistely</t>
  </si>
  <si>
    <t>182 Tallenteiden jäljentäminen</t>
  </si>
  <si>
    <t>192 Jalostettujen öljytuotteiden ja fossiilisten polttoainetuotteiden valmistus</t>
  </si>
  <si>
    <t>202 Torjunta- ja desinfiointiaineiden ja muiden maatalouskemikaalien valmistus</t>
  </si>
  <si>
    <t>203 Maalien, lakan, painovärien ja vastaavien valmistus</t>
  </si>
  <si>
    <t>204 Pesu-, puhdistus- ja kiillotusaineiden valmistus</t>
  </si>
  <si>
    <t>212 Lääkkeiden valmistus</t>
  </si>
  <si>
    <t>239 Muualla luokittelematon hiontatuotteiden ja ei-metallisten mineraalituotteiden valmistus</t>
  </si>
  <si>
    <t>25 Metallituotteiden valmistus pois lukien koneet ja laitteet</t>
  </si>
  <si>
    <t>252 Metallitankkien, -säiliöiden ja -altaiden valmistus</t>
  </si>
  <si>
    <t>253 Aseiden ja ammusten valmistus</t>
  </si>
  <si>
    <t>254 Metallin takominen ja muotoilu sekä jauhemetallurgia</t>
  </si>
  <si>
    <t>255 Metallien käsittely ja pinnoitus; metallien työstö</t>
  </si>
  <si>
    <t>256 Ruokailu- ja leikkuuvälineiden, työkalujen ja rautatavaran valmistus</t>
  </si>
  <si>
    <t>265 Mittaus- ja testauslaitteiden ja kellojen valmistus</t>
  </si>
  <si>
    <t>267 Optisten instrumenttien, tallenne- ja valokuvausvälineiden valmistus</t>
  </si>
  <si>
    <t>274 Valaistuslaitteiden valmistus</t>
  </si>
  <si>
    <t>28 Muualla luokittelematon koneiden ja laitteiden valmistus</t>
  </si>
  <si>
    <t>292 Moottoriajoneuvojen runkojen ja korien valmistus; perävaunujen ja puoliperävaunujen valmistus</t>
  </si>
  <si>
    <t>293 Moottoriajoneuvojen osien ja varusteiden valmistus</t>
  </si>
  <si>
    <t>331 Metallituotteiden, koneiden ja laitteiden korjaus ja huolto</t>
  </si>
  <si>
    <t>332 Teollisuuden koneiden ja laitteiden asennus</t>
  </si>
  <si>
    <t>D Sähkö-, kaasu-, lämpö- ja jäähdytyspalvelut</t>
  </si>
  <si>
    <t>35 Sähkö-, kaasu-, lämpö- ja jäähdytyspalvelut</t>
  </si>
  <si>
    <t>351 Sähkön tuotanto, siirto ja jakelu</t>
  </si>
  <si>
    <t>352 Kaasun tuotanto ja kaasumaisten polttoaineiden jakelu putkiverkossa</t>
  </si>
  <si>
    <t>353 Lämmön, höyryn ja jäähdytyksen tuotanto ja jakelu</t>
  </si>
  <si>
    <t>354 Sähkön ja maakaasun välitys ja agentuuritoiminta</t>
  </si>
  <si>
    <t>E Vesihuolto, viemäri- ja jätevesihuolto, jätehuolto ja muu ympäristön puhtaanapito</t>
  </si>
  <si>
    <t>36 Vedenhankinta, puhdistus ja jakelu</t>
  </si>
  <si>
    <t>360 Vedenhankinta, puhdistus ja jakelu</t>
  </si>
  <si>
    <t>38 Jätteen keruu, hyödyntäminen ja hävittäminen</t>
  </si>
  <si>
    <t>382 Jätteen hyödyntäminen</t>
  </si>
  <si>
    <t>383 Jätteen hävittäminen</t>
  </si>
  <si>
    <t>F Rakentaminen</t>
  </si>
  <si>
    <t>410 Talonrakentaminen</t>
  </si>
  <si>
    <t>434 Talonrakentamiseen erikoistunut rakennustoiminta</t>
  </si>
  <si>
    <t>435 Maa- ja vesirakentamiseen erikoistunut rakennustoiminta</t>
  </si>
  <si>
    <t>436 Erikoistuneita rakennuspalveluja koskevat välityspalvelut</t>
  </si>
  <si>
    <t>G Tukku- ja vähittäiskauppa</t>
  </si>
  <si>
    <t>46 Tukkukauppa</t>
  </si>
  <si>
    <t>467 Moottoriajoneuvojen, moottoripyörien sekä niiden osien ja varusteiden tukkukauppa</t>
  </si>
  <si>
    <t>468 Muu erikoistunut tukkukauppa</t>
  </si>
  <si>
    <t>469 Yleistukkukauppa</t>
  </si>
  <si>
    <t>47 Vähittäiskauppa</t>
  </si>
  <si>
    <t>471 Erikoistumaton vähittäiskauppa</t>
  </si>
  <si>
    <t>472 Elintarvikkeiden, juomien ja tupakan vähittäiskauppa</t>
  </si>
  <si>
    <t>474 Tieto- ja viestintäteknisten laitteiden vähittäiskauppa</t>
  </si>
  <si>
    <t>475 Muiden kotitaloustavaroiden vähittäiskauppa</t>
  </si>
  <si>
    <t>476 Kulttuuri- ja vapaa-ajan tuotteiden vähittäiskauppa</t>
  </si>
  <si>
    <t>477 Muiden tavaroiden vähittäiskauppa pois lukien moottoriajoneuvot ja moottoripyörät</t>
  </si>
  <si>
    <t>478 Moottoriajoneuvojen, moottoripyörien ja niiden osien ja varusteiden vähittäiskauppa</t>
  </si>
  <si>
    <t>479 Vähittäiskauppaa koskevat välityspalvelut</t>
  </si>
  <si>
    <t>H Kuljetus ja varastointi</t>
  </si>
  <si>
    <t>491 Raideliikenteen henkilökuljetus</t>
  </si>
  <si>
    <t>492 Raideliikenteen tavarankuljetus</t>
  </si>
  <si>
    <t>493 Muu maaliikenteen henkilökuljetus</t>
  </si>
  <si>
    <t>523 Liikennettä koskevat välityspalvelut</t>
  </si>
  <si>
    <t>533 Posti- ja kuriiritoimintaa koskevat välityspalvelut</t>
  </si>
  <si>
    <t>I Majoitus- ja ravitsemistoiminta</t>
  </si>
  <si>
    <t>55 Majoitustoiminta</t>
  </si>
  <si>
    <t>551 Hotellit ja vastaava majoitustoiminta</t>
  </si>
  <si>
    <t>552 Loma- ja muu vastaava lyhytaikainen majoitustoiminta</t>
  </si>
  <si>
    <t>553 Leirintä- ja matkailuajoneuvoalueet</t>
  </si>
  <si>
    <t>554 Majoitustoimintaa koskevat välityspalvelut</t>
  </si>
  <si>
    <t>559 Muu majoitustoiminta</t>
  </si>
  <si>
    <t>561 Ravintolat ja liikkuva ravitsemistoiminta</t>
  </si>
  <si>
    <t>562 Tapahtumien catering-palvelut ja sopimusperusteiset ravitsemispalvelut</t>
  </si>
  <si>
    <t>564 Ravitsemistoimintaa koskevat välityspalvelut</t>
  </si>
  <si>
    <t>J Kustannustoiminta, sisällöntuotanto ja -levitys</t>
  </si>
  <si>
    <t>581 Kirjojen ja lehtien kustantaminen ja muu kustannustoiminta pois lukien ohjelmistojen kustantaminen</t>
  </si>
  <si>
    <t>592 Ääni- ja musiikkitallenteiden kustantaminen</t>
  </si>
  <si>
    <t>60 Ohjelmien tuottaminen ja lähettäminen, uutistoimistojen toiminta ja muu sisällön levitys</t>
  </si>
  <si>
    <t>601 Radio-ohjelmien ja audiosisältöjen tuottaminen ja levitys</t>
  </si>
  <si>
    <t>602 Televisio-ohjelmien ja videosisältöjen tuottaminen ja levitys</t>
  </si>
  <si>
    <t>603 Uutistoimistojen toiminta ja muu sisällön levitys</t>
  </si>
  <si>
    <t>K Televiestintä, ohjelmistojen suunnittelu ja valmistus, tietotekninen konsultointi ja tietopalvelutoiminta</t>
  </si>
  <si>
    <t>611 Kiinteän puhelinverkon ja langattoman verkon hallinta ja palvelut sekä satelliittiviestintä</t>
  </si>
  <si>
    <t>612 Televiestinnän jälleenmyyntipalvelut ja televiestintää koskevat välityspalvelut</t>
  </si>
  <si>
    <t>619 Muu televiestintäpalvelutoiminta</t>
  </si>
  <si>
    <t>621 Ohjelmistojen suunnittelu ja valmistus</t>
  </si>
  <si>
    <t>622 Laitteistokonsultointi ja käyttö- ja hallintapalvelut</t>
  </si>
  <si>
    <t>629 Muu laitteisto- ja tietotekninen palvelutoiminta</t>
  </si>
  <si>
    <t>63 Tietojenkäsittelyinfrastruktuuri, tietojenkäsittely, palvelintilan vuokraus ja muu tietopalvelutoiminta</t>
  </si>
  <si>
    <t>631 Tietojenkäsittelyinfrastruktuuri, tietojenkäsittely, palvelintilan vuokraus ja niihin liittyvät palvelut</t>
  </si>
  <si>
    <t>639 Verkkohakuportaalien toiminta ja muu tietopalvelutoiminta</t>
  </si>
  <si>
    <t>L Rahoitus- ja vakuutustoiminta</t>
  </si>
  <si>
    <t>64 Rahoituspalvelut pois lukien vakuutus- ja eläkevakuutustoiminta</t>
  </si>
  <si>
    <t>642 Holdingyhtiöiden ja konsernin sisäisten rahoitusyhtiöiden toiminta</t>
  </si>
  <si>
    <t>643 Rahasto- ja säätiötoiminta</t>
  </si>
  <si>
    <t>649 Muu rahoituspalvelutoiminta pois lukien vakuutus- ja eläkevakuutustoiminta</t>
  </si>
  <si>
    <t>65 Vakuutus-, jälleenvakuutus- ja eläkevakuutustoiminta pois lukien pakollinen sosiaalivakuutus</t>
  </si>
  <si>
    <t>661 Rahoitusta ja vakuuttamista palveleva toiminta pois lukien vakuutus- ja eläkevakuutustoiminta</t>
  </si>
  <si>
    <t>M Kiinteistöalan toiminta</t>
  </si>
  <si>
    <t>681 Omiin kiinteistöihin liittyvä kiinteistöalan toiminta ja rakennushankkeiden kehittäminen</t>
  </si>
  <si>
    <t>N Ammatillinen, tieteellinen ja tekninen toiminta</t>
  </si>
  <si>
    <t>70 Pääkonttorien toiminta ja liikkeenjohdon konsultointi</t>
  </si>
  <si>
    <t>73 Mainostoiminta, markkinatutkimus ja suhdetoiminta</t>
  </si>
  <si>
    <t>733 Suhdetoiminta ja viestintä</t>
  </si>
  <si>
    <t>74 Muu ammatillinen, tieteellinen ja tekninen toiminta</t>
  </si>
  <si>
    <t>749 Muualla luokittelematon muu ammatillinen, tieteellinen ja tekninen toiminta</t>
  </si>
  <si>
    <t>O Hallinto- ja tukipalvelutoiminta</t>
  </si>
  <si>
    <t>772 Henkilökohtaisten ja taloustavaroiden vuokraus ja leasing</t>
  </si>
  <si>
    <t>774 Henkisen omaisuuden ja vastaavien tuotteiden leasing pois lukien tekijänoikeuden suojaamat teokset</t>
  </si>
  <si>
    <t>775 Hyödykkeiden pois lukien rahoitushyödykkeiden vuokraus- ja leasingpalveluita koskevat välityspalvelut</t>
  </si>
  <si>
    <t>782 Työvoiman vuokraus ja muu henkilöstön hankintapalvelutoiminta</t>
  </si>
  <si>
    <t>79 Matkatoimistojen ja matkanjärjestäjien toiminta, muu varauspalvelutoiminta ja siihen liittyvä toiminta</t>
  </si>
  <si>
    <t>799 Muu varauspalvelutoiminta ja siihen liittyvä toiminta</t>
  </si>
  <si>
    <t>80 Etsivä-, vartiointi- ja turvallisuuspalvelut</t>
  </si>
  <si>
    <t>800 Etsivä-, vartiointi- ja turvallisuuspalvelut</t>
  </si>
  <si>
    <t>824 Muualla luokittelematon liike-elämän tukipalveluita koskeva välityspalvelutoiminta</t>
  </si>
  <si>
    <t>829 Muualla luokittelematon liike-elämän tukipalvelutoiminta</t>
  </si>
  <si>
    <t>P Julkinen hallinto ja maanpuolustus; pakollinen sosiaalivakuutus</t>
  </si>
  <si>
    <t>841 Valtionhallinto, talous-, sosiaali- ja ympäristöpolitiikka</t>
  </si>
  <si>
    <t>842 Ulkoasiainhallinto, maanpuolustus ja järjestystoimi</t>
  </si>
  <si>
    <t>Q Koulutus</t>
  </si>
  <si>
    <t>853 Ylemmän perusasteen, toisen asteen ja erikoisammattikoulutus</t>
  </si>
  <si>
    <t>854 Korkea-asteen koulutus yliopistoissa ja ammattikorkeakouluissa</t>
  </si>
  <si>
    <t>855 Muu koulutustoiminta</t>
  </si>
  <si>
    <t>R Sosiaali- ja terveyspalvelut</t>
  </si>
  <si>
    <t>869 Muu terveyspalvelutoiminta</t>
  </si>
  <si>
    <t>87 Sosiaalihuollon asumis- ja laitospalvelut</t>
  </si>
  <si>
    <t>871 Sosiaalihuollon laitospalvelut</t>
  </si>
  <si>
    <t>872 Mielenterveys- ja päihdekuntoutujien sekä kehitysvammaisten asumis- ja laitospalvelut</t>
  </si>
  <si>
    <t>873 Ikääntyneiden ja vammaisten pois lukien kehitysvammaisten asumispalvelut</t>
  </si>
  <si>
    <t>879 Muu sosiaalihuollon asumis- ja laitospalvelutoiminta</t>
  </si>
  <si>
    <t>881 Ikääntyneiden, vammaisten ja kehitysvammaisten sosiaalihuollon avopalvelut</t>
  </si>
  <si>
    <t>889 Muu sosiaalihuollon avopalvelutoiminta</t>
  </si>
  <si>
    <t>S Taiteet, urheilu ja virkistys</t>
  </si>
  <si>
    <t>90 Taiteellinen luominen ja esittävät taiteet</t>
  </si>
  <si>
    <t>901 Taiteellinen luominen</t>
  </si>
  <si>
    <t>902 Esittävät taiteet</t>
  </si>
  <si>
    <t>903 Taiteellista luomista ja esittäviä taiteita palveleva toiminta</t>
  </si>
  <si>
    <t>911 Kirjastojen ja arkistojen toiminta</t>
  </si>
  <si>
    <t>912 Museoihin, kokoelmiin, historiallisiin kohteisiin ja muistomerkkeihin liittyvä toiminta</t>
  </si>
  <si>
    <t>913 Kulttuuriperinnön konservointi, restaurointi ja muu sitä palveleva toiminta</t>
  </si>
  <si>
    <t>914 Kasvitieteellisten puutarhojen, eläintarhojen ja luonnonsuojelualueiden toiminta</t>
  </si>
  <si>
    <t>93 Liikunta- ja urheilutoiminta sekä huvi- ja virkistyspalvelut</t>
  </si>
  <si>
    <t>931 Liikunta- ja urheilutoiminta</t>
  </si>
  <si>
    <t>T Muu palvelutoiminta</t>
  </si>
  <si>
    <t>949 Muu järjestötoiminta</t>
  </si>
  <si>
    <t>95 Tietokoneiden, henkilökohtaisten ja taloustavaroiden sekä moottoriajoneuvojen ja moottoripyörien korjaus ja huolto</t>
  </si>
  <si>
    <t>951 Tietokoneiden ja viestintälaitteiden korjaus ja huolto</t>
  </si>
  <si>
    <t>952 Henkilökohtaisten ja taloustavaroiden korjaus ja huolto</t>
  </si>
  <si>
    <t>953 Moottoriajoneuvojen ja moottoripyörien korjaus ja huolto</t>
  </si>
  <si>
    <t>954 Tietokoneiden, henkilökohtaisten ja taloustavaroiden sekä moottoriajoneuvojen ja moottoripyörien korjausta ja huoltoa koskevat välityspalvelut</t>
  </si>
  <si>
    <t>96 Henkilökohtaiset palvelut</t>
  </si>
  <si>
    <t>961 Pesulapalvelut</t>
  </si>
  <si>
    <t>962 Kampaamo- ja kauneudenhoitopalvelut, kylpylä- ja vastaavat palvelut</t>
  </si>
  <si>
    <t>963 Hautaustoimistojen palvelut</t>
  </si>
  <si>
    <t>964 Henkilökohtaisia palveluja koskevat välityspalvelut</t>
  </si>
  <si>
    <t>969 Muu henkilökohtainen palvelutoiminta</t>
  </si>
  <si>
    <t>U Kotitalouksien toiminta työnantajina ja kotitalouksien eriyttämätön toiminta tavaroiden ja palvelujen tuottamiseksi omaan käyttöön</t>
  </si>
  <si>
    <t>V Kansainvälisten organisaatioiden ja toimielinten toiminta</t>
  </si>
  <si>
    <t>990 Kansainvälisten organisaatioiden ja toimielinten toiminta</t>
  </si>
  <si>
    <t>Toimintasuunnitelma</t>
  </si>
  <si>
    <t>Toimintasuunnitelma-välilehteä voi käyttää energiatehokkuuslaissa vaaditun toimintasuunnitelman tekemiseen. Välilehden käyttö toimintasuunnitelmana tai sen täyttäminen ennen siirtotiedoston toimittamista Energiavirastoon ei ole pakollista mutta suositeltavaa.</t>
  </si>
  <si>
    <t>Toimiala (TOL2025) ja rakennustyyppi (Rakennustyyppiluokitus 2018) valitaan valintalistoista. Luokitukset noudattavat Tilastokeskuksen luokituksia</t>
  </si>
  <si>
    <t>Kaukolämpökohdekatselmuksen raportointilomaketta käytetään vain, kun kyseessä on toimipaikkakohtainen kokonaiskatselmus. Mikäli katselmuksen kohteena on rakennus, osaprosessi tai yksittäinen järjestelmä, tulee raportoinnissa käyttää Kohdekatselmusten yleistä siirtotiedostoa.</t>
  </si>
  <si>
    <t xml:space="preserve"> Energia-ala</t>
  </si>
  <si>
    <t>Julkisen alan toimenpideohjelmat</t>
  </si>
  <si>
    <t xml:space="preserve"> Julkisen alan energiatehokkuussopimus (JETS)</t>
  </si>
  <si>
    <t>Tämä välilehti on tarkoitettu energiatehokkuuslain edellyttämäksi toimintasuunnitelmaksi. Välilehden käyttö toimintasuunnitelmana ei ole</t>
  </si>
  <si>
    <t>pakollista mutta mikäli toimintasuunnitelma esitetään muulla tavalla, siitä on löydyttävä vastaavat tiedot toimenpiteestä.</t>
  </si>
  <si>
    <t>Toimintasuunnitelma on asetettava julkisesti saataville energiatehokkuuslain mukaisesti.</t>
  </si>
  <si>
    <t>Toimintasuunnitelma toimittaminen tämän siirtotiedoston yhteydessä ei ole pakollista mutta suositeltavaa.</t>
  </si>
  <si>
    <t xml:space="preserve">Täytä  kullekin toimenpiteelle  vihreällä merkityt tarvittavat solut. </t>
  </si>
  <si>
    <t>Päiväys</t>
  </si>
  <si>
    <t>Toimenpide teknisesti toteutettavissa</t>
  </si>
  <si>
    <t>Toimenpide taloudellisesti kannattava</t>
  </si>
  <si>
    <t>Toimenpiteen tilanne (Päätetty toteuttaa, Harkitaan, Ei toteuteta)</t>
  </si>
  <si>
    <t>Elinkaarikustannuslaskenta tehty</t>
  </si>
  <si>
    <t>Perustelu tai suunnitelma</t>
  </si>
  <si>
    <t>Investoinnin suuruus</t>
  </si>
  <si>
    <t xml:space="preserve">Aikataulu toimenpiteelle </t>
  </si>
  <si>
    <t>Kyllä/Ei</t>
  </si>
  <si>
    <t>Esimerkki: Liikesalaisuudeksi luokiteltava toimenpide</t>
  </si>
  <si>
    <t>Esimerkki: Tuotantoprosessimuutos energiatehokkaampaan</t>
  </si>
  <si>
    <t>Ei toteuteta</t>
  </si>
  <si>
    <t>Toimenpiteen kannattavuus kaikkine kustannuksineen on liian heikko eikä täytä yhtiön sijoitetun pääoman tuottovaatimusta</t>
  </si>
  <si>
    <t>Suuri</t>
  </si>
  <si>
    <t>Esimerkki: Hukkalämmön hyödyntäminen lämpöpumpun avulla tuotantoprosessista lämpöverkkoon</t>
  </si>
  <si>
    <t>Harkitaan</t>
  </si>
  <si>
    <t>Toimenpidettä selvitetään pidemmälle Syväselvityksen avulla. Mikäli toimenpide on tarkentuneissa selvityksissä kannattava ja teknisesti mahdollinen, siitä käynnistetään esisuunnittelu tukimahdollisuusselvityksineen, jonka jälkeen tehdään varsinainen investointipäätös.</t>
  </si>
  <si>
    <t>Keskisuuri</t>
  </si>
  <si>
    <t xml:space="preserve">Investointipäätösvaiheeseen pyritään pääsemään Q4/2026 ja mahdollinen toteutusvaihe ajoittuu vuodelle 2027. </t>
  </si>
  <si>
    <t>Kohta "Konserniin kuuluvan yrityksen tiedot" täytetään vain siinä tapauksessa, että kohdekatselmus tehdään yritykseen oka kuuluu edellä mainittuun katselmuksen tekevään konserniin.</t>
  </si>
  <si>
    <t>Elinkeinoelämä - Energia-ala</t>
  </si>
  <si>
    <t>Julkinen ala - JETS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</si>
</sst>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numFmt numFmtId="165" formatCode="0.0"/>
    <numFmt numFmtId="166" formatCode="d\.m\.yyyy"/>
    <numFmt numFmtId="167" formatCode="#,##0\ &quot;€&quot;"/>
  </numFmts>
  <fonts count="59" x14ac:knownFonts="1">
    <font>
      <sz val="10"/>
      <name val="Arial"/>
    </font>
    <font>
      <sz val="8"/>
      <color indexed="81"/>
      <name val="Tahoma"/>
      <family val="2"/>
    </font>
    <font>
      <sz val="10"/>
      <name val="MS Sans Serif"/>
      <family val="2"/>
    </font>
    <font>
      <sz val="10"/>
      <color indexed="18"/>
      <name val="MS Sans Serif"/>
      <family val="2"/>
    </font>
    <font>
      <sz val="8"/>
      <name val="Arial"/>
      <family val="2"/>
    </font>
    <font>
      <sz val="10"/>
      <name val="Arial"/>
      <family val="2"/>
    </font>
    <font>
      <sz val="10"/>
      <name val="Calibri"/>
      <family val="2"/>
    </font>
    <font>
      <b/>
      <sz val="8"/>
      <name val="Calibri"/>
      <family val="2"/>
    </font>
    <font>
      <b/>
      <vertAlign val="subscript"/>
      <sz val="8"/>
      <name val="Calibri"/>
      <family val="2"/>
    </font>
    <font>
      <b/>
      <vertAlign val="superscript"/>
      <sz val="8"/>
      <name val="Calibri"/>
      <family val="2"/>
    </font>
    <font>
      <sz val="10"/>
      <color indexed="8"/>
      <name val="Arial"/>
      <family val="2"/>
    </font>
    <font>
      <sz val="11"/>
      <color indexed="8"/>
      <name val="Calibri"/>
      <family val="2"/>
    </font>
    <font>
      <b/>
      <sz val="10"/>
      <name val="Calibri"/>
      <family val="2"/>
    </font>
    <font>
      <b/>
      <sz val="12"/>
      <name val="Calibri"/>
      <family val="2"/>
    </font>
    <font>
      <i/>
      <sz val="10"/>
      <name val="Calibri"/>
      <family val="2"/>
    </font>
    <font>
      <sz val="12"/>
      <name val="Calibri"/>
      <family val="2"/>
    </font>
    <font>
      <i/>
      <sz val="12"/>
      <name val="Calibri"/>
      <family val="2"/>
    </font>
    <font>
      <sz val="14"/>
      <name val="Calibri"/>
      <family val="2"/>
    </font>
    <font>
      <b/>
      <sz val="14"/>
      <name val="Calibri"/>
      <family val="2"/>
    </font>
    <font>
      <sz val="10"/>
      <color indexed="10"/>
      <name val="Calibri"/>
      <family val="2"/>
    </font>
    <font>
      <vertAlign val="superscript"/>
      <sz val="10"/>
      <name val="Calibri"/>
      <family val="2"/>
    </font>
    <font>
      <sz val="11"/>
      <name val="Calibri"/>
      <family val="2"/>
    </font>
    <font>
      <u/>
      <sz val="10"/>
      <color theme="10"/>
      <name val="Arial"/>
      <family val="2"/>
    </font>
    <font>
      <sz val="10"/>
      <name val="Calibri"/>
      <family val="2"/>
      <scheme val="minor"/>
    </font>
    <font>
      <b/>
      <sz val="10"/>
      <name val="Calibri"/>
      <family val="2"/>
      <scheme val="minor"/>
    </font>
    <font>
      <sz val="10"/>
      <color indexed="23"/>
      <name val="Calibri"/>
      <family val="2"/>
      <scheme val="minor"/>
    </font>
    <font>
      <sz val="10"/>
      <color indexed="55"/>
      <name val="Calibri"/>
      <family val="2"/>
      <scheme val="minor"/>
    </font>
    <font>
      <i/>
      <sz val="10"/>
      <name val="Calibri"/>
      <family val="2"/>
      <scheme val="minor"/>
    </font>
    <font>
      <b/>
      <sz val="12"/>
      <name val="Calibri"/>
      <family val="2"/>
      <scheme val="minor"/>
    </font>
    <font>
      <b/>
      <sz val="8"/>
      <name val="Calibri"/>
      <family val="2"/>
      <scheme val="minor"/>
    </font>
    <font>
      <sz val="8"/>
      <name val="Calibri"/>
      <family val="2"/>
      <scheme val="minor"/>
    </font>
    <font>
      <sz val="8"/>
      <color indexed="9"/>
      <name val="Calibri"/>
      <family val="2"/>
      <scheme val="minor"/>
    </font>
    <font>
      <b/>
      <sz val="9"/>
      <name val="Calibri"/>
      <family val="2"/>
      <scheme val="minor"/>
    </font>
    <font>
      <sz val="11"/>
      <name val="Calibri"/>
      <family val="2"/>
      <scheme val="minor"/>
    </font>
    <font>
      <b/>
      <sz val="11"/>
      <name val="Calibri"/>
      <family val="2"/>
      <scheme val="minor"/>
    </font>
    <font>
      <sz val="11"/>
      <color theme="3" tint="0.39997558519241921"/>
      <name val="Calibri"/>
      <family val="2"/>
      <scheme val="minor"/>
    </font>
    <font>
      <b/>
      <sz val="11"/>
      <color theme="3" tint="0.39997558519241921"/>
      <name val="Calibri"/>
      <family val="2"/>
      <scheme val="minor"/>
    </font>
    <font>
      <sz val="11"/>
      <color theme="3" tint="0.39997558519241921"/>
      <name val="Calibri"/>
      <family val="2"/>
    </font>
    <font>
      <b/>
      <i/>
      <sz val="11"/>
      <name val="Calibri"/>
      <family val="2"/>
      <scheme val="minor"/>
    </font>
    <font>
      <b/>
      <sz val="10"/>
      <color theme="3" tint="0.39997558519241921"/>
      <name val="Calibri"/>
      <family val="2"/>
      <scheme val="minor"/>
    </font>
    <font>
      <sz val="10"/>
      <color theme="3" tint="0.39997558519241921"/>
      <name val="Calibri"/>
      <family val="2"/>
      <scheme val="minor"/>
    </font>
    <font>
      <i/>
      <sz val="11"/>
      <name val="Calibri"/>
      <family val="2"/>
      <scheme val="minor"/>
    </font>
    <font>
      <b/>
      <i/>
      <sz val="10"/>
      <name val="Calibri"/>
      <family val="2"/>
      <scheme val="minor"/>
    </font>
    <font>
      <sz val="10"/>
      <color rgb="FFFF0000"/>
      <name val="Calibri"/>
      <family val="2"/>
      <scheme val="minor"/>
    </font>
    <font>
      <sz val="12"/>
      <name val="Calibri"/>
      <family val="2"/>
      <scheme val="minor"/>
    </font>
    <font>
      <sz val="14"/>
      <name val="Calibri"/>
      <family val="2"/>
      <scheme val="minor"/>
    </font>
    <font>
      <sz val="14"/>
      <color rgb="FFFF0000"/>
      <name val="Calibri"/>
      <family val="2"/>
      <scheme val="minor"/>
    </font>
    <font>
      <b/>
      <u/>
      <sz val="10"/>
      <name val="Calibri"/>
      <family val="2"/>
      <scheme val="minor"/>
    </font>
    <font>
      <b/>
      <i/>
      <u/>
      <sz val="10"/>
      <name val="Calibri"/>
      <family val="2"/>
      <scheme val="minor"/>
    </font>
    <font>
      <sz val="10"/>
      <color rgb="FF00B0F0"/>
      <name val="Calibri"/>
      <family val="2"/>
      <scheme val="minor"/>
    </font>
    <font>
      <u/>
      <sz val="12"/>
      <color theme="10"/>
      <name val="Arial"/>
      <family val="2"/>
    </font>
    <font>
      <sz val="12"/>
      <color rgb="FFFF0000"/>
      <name val="Calibri"/>
      <family val="2"/>
      <scheme val="minor"/>
    </font>
    <font>
      <sz val="11"/>
      <color indexed="23"/>
      <name val="Calibri"/>
      <family val="2"/>
      <scheme val="minor"/>
    </font>
    <font>
      <sz val="11"/>
      <color rgb="FFFF0000"/>
      <name val="Calibri"/>
      <family val="2"/>
      <scheme val="minor"/>
    </font>
    <font>
      <i/>
      <sz val="12"/>
      <name val="Calibri"/>
      <family val="2"/>
      <scheme val="minor"/>
    </font>
    <font>
      <sz val="9"/>
      <name val="Calibri"/>
      <family val="2"/>
      <scheme val="minor"/>
    </font>
    <font>
      <u/>
      <sz val="12"/>
      <color theme="10"/>
      <name val="Calibri"/>
      <family val="2"/>
    </font>
    <font>
      <b/>
      <sz val="10"/>
      <name val="Arial"/>
      <family val="2"/>
    </font>
    <font>
      <sz val="9"/>
      <color indexed="81"/>
      <name val="Tahoma"/>
      <family val="2"/>
    </font>
  </fonts>
  <fills count="15">
    <fill>
      <patternFill patternType="none"/>
    </fill>
    <fill>
      <patternFill patternType="gray125"/>
    </fill>
    <fill>
      <patternFill patternType="solid">
        <fgColor theme="4" tint="0.79998168889431442"/>
        <bgColor indexed="65"/>
      </patternFill>
    </fill>
    <fill>
      <patternFill patternType="solid">
        <fgColor rgb="FFFF00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bgColor indexed="64"/>
      </patternFill>
    </fill>
  </fills>
  <borders count="46">
    <border>
      <left/>
      <right/>
      <top/>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right/>
      <top/>
      <bottom style="hair">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style="thin">
        <color indexed="64"/>
      </bottom>
      <diagonal/>
    </border>
  </borders>
  <cellStyleXfs count="9">
    <xf numFmtId="0" fontId="0" fillId="0" borderId="0"/>
    <xf numFmtId="0" fontId="22" fillId="0" borderId="0" applyNumberFormat="0" applyFill="0" applyBorder="0" applyAlignment="0" applyProtection="0"/>
    <xf numFmtId="0" fontId="2" fillId="0" borderId="1" applyFill="0" applyBorder="0" applyAlignment="0"/>
    <xf numFmtId="0" fontId="5" fillId="0" borderId="0"/>
    <xf numFmtId="0" fontId="10" fillId="0" borderId="0"/>
    <xf numFmtId="0" fontId="10" fillId="0" borderId="0"/>
    <xf numFmtId="0" fontId="10" fillId="0" borderId="0"/>
    <xf numFmtId="0" fontId="3" fillId="0" borderId="0" applyFill="0" applyBorder="0" applyAlignment="0" applyProtection="0"/>
    <xf numFmtId="0" fontId="5" fillId="0" borderId="0"/>
  </cellStyleXfs>
  <cellXfs count="354">
    <xf numFmtId="0" fontId="0" fillId="0" borderId="0" xfId="0"/>
    <xf numFmtId="0" fontId="23" fillId="0" borderId="0" xfId="0" applyFont="1"/>
    <xf numFmtId="0" fontId="24" fillId="0" borderId="0" xfId="0" applyFont="1"/>
    <xf numFmtId="0" fontId="25" fillId="0" borderId="0" xfId="0" applyFont="1"/>
    <xf numFmtId="0" fontId="23" fillId="0" borderId="0" xfId="0" applyFont="1" applyAlignment="1">
      <alignment wrapText="1"/>
    </xf>
    <xf numFmtId="49" fontId="23" fillId="0" borderId="0" xfId="0" applyNumberFormat="1" applyFont="1"/>
    <xf numFmtId="0" fontId="24" fillId="2" borderId="3" xfId="0" applyFont="1" applyFill="1" applyBorder="1" applyProtection="1">
      <protection hidden="1"/>
    </xf>
    <xf numFmtId="0" fontId="28" fillId="2" borderId="4" xfId="0" applyFont="1" applyFill="1" applyBorder="1" applyProtection="1">
      <protection hidden="1"/>
    </xf>
    <xf numFmtId="165" fontId="28" fillId="2" borderId="4" xfId="0" applyNumberFormat="1" applyFont="1" applyFill="1" applyBorder="1" applyProtection="1">
      <protection hidden="1"/>
    </xf>
    <xf numFmtId="1" fontId="28" fillId="2" borderId="4" xfId="0" applyNumberFormat="1" applyFont="1" applyFill="1" applyBorder="1" applyProtection="1">
      <protection hidden="1"/>
    </xf>
    <xf numFmtId="166" fontId="28" fillId="2" borderId="4" xfId="0" applyNumberFormat="1" applyFont="1" applyFill="1" applyBorder="1" applyProtection="1">
      <protection hidden="1"/>
    </xf>
    <xf numFmtId="49" fontId="28" fillId="2" borderId="4" xfId="0" applyNumberFormat="1" applyFont="1" applyFill="1" applyBorder="1" applyAlignment="1" applyProtection="1">
      <alignment horizontal="left"/>
      <protection hidden="1"/>
    </xf>
    <xf numFmtId="0" fontId="28" fillId="2" borderId="5" xfId="0" applyFont="1" applyFill="1" applyBorder="1" applyProtection="1">
      <protection hidden="1"/>
    </xf>
    <xf numFmtId="0" fontId="24" fillId="2" borderId="6" xfId="0" applyFont="1" applyFill="1" applyBorder="1" applyProtection="1">
      <protection hidden="1"/>
    </xf>
    <xf numFmtId="0" fontId="28" fillId="2" borderId="7" xfId="0" applyFont="1" applyFill="1" applyBorder="1" applyProtection="1">
      <protection hidden="1"/>
    </xf>
    <xf numFmtId="165" fontId="28" fillId="2" borderId="7" xfId="0" applyNumberFormat="1" applyFont="1" applyFill="1" applyBorder="1" applyProtection="1">
      <protection hidden="1"/>
    </xf>
    <xf numFmtId="1" fontId="28" fillId="2" borderId="7" xfId="0" applyNumberFormat="1" applyFont="1" applyFill="1" applyBorder="1" applyProtection="1">
      <protection hidden="1"/>
    </xf>
    <xf numFmtId="166" fontId="28" fillId="2" borderId="7" xfId="0" applyNumberFormat="1" applyFont="1" applyFill="1" applyBorder="1" applyProtection="1">
      <protection hidden="1"/>
    </xf>
    <xf numFmtId="49" fontId="28" fillId="2" borderId="7" xfId="0" applyNumberFormat="1" applyFont="1" applyFill="1" applyBorder="1" applyProtection="1">
      <protection hidden="1"/>
    </xf>
    <xf numFmtId="0" fontId="28" fillId="2" borderId="8" xfId="0" applyFont="1" applyFill="1" applyBorder="1" applyProtection="1">
      <protection hidden="1"/>
    </xf>
    <xf numFmtId="0" fontId="29" fillId="0" borderId="9" xfId="0" applyFont="1" applyBorder="1" applyAlignment="1" applyProtection="1">
      <alignment horizontal="center"/>
      <protection hidden="1"/>
    </xf>
    <xf numFmtId="0" fontId="29" fillId="0" borderId="10" xfId="0" applyFont="1" applyBorder="1" applyProtection="1">
      <protection hidden="1"/>
    </xf>
    <xf numFmtId="1" fontId="29" fillId="0" borderId="11" xfId="0" applyNumberFormat="1" applyFont="1" applyBorder="1" applyAlignment="1" applyProtection="1">
      <alignment horizontal="center"/>
      <protection hidden="1"/>
    </xf>
    <xf numFmtId="0" fontId="29" fillId="0" borderId="10" xfId="0" applyFont="1" applyBorder="1" applyAlignment="1" applyProtection="1">
      <alignment horizontal="centerContinuous"/>
      <protection hidden="1"/>
    </xf>
    <xf numFmtId="0" fontId="29" fillId="0" borderId="4" xfId="0" applyFont="1" applyBorder="1" applyAlignment="1" applyProtection="1">
      <alignment horizontal="left"/>
      <protection hidden="1"/>
    </xf>
    <xf numFmtId="0" fontId="29" fillId="0" borderId="12" xfId="0" applyFont="1" applyBorder="1" applyAlignment="1" applyProtection="1">
      <alignment horizontal="center"/>
      <protection hidden="1"/>
    </xf>
    <xf numFmtId="0" fontId="29" fillId="0" borderId="11" xfId="0" applyFont="1" applyBorder="1" applyProtection="1">
      <protection hidden="1"/>
    </xf>
    <xf numFmtId="0" fontId="29" fillId="0" borderId="11" xfId="0" applyFont="1" applyBorder="1" applyAlignment="1" applyProtection="1">
      <alignment horizontal="center"/>
      <protection hidden="1"/>
    </xf>
    <xf numFmtId="165" fontId="29" fillId="0" borderId="11" xfId="0" applyNumberFormat="1" applyFont="1" applyBorder="1" applyAlignment="1" applyProtection="1">
      <alignment horizontal="center"/>
      <protection hidden="1"/>
    </xf>
    <xf numFmtId="0" fontId="29" fillId="0" borderId="11" xfId="0" applyFont="1" applyBorder="1" applyAlignment="1" applyProtection="1">
      <alignment horizontal="centerContinuous"/>
      <protection hidden="1"/>
    </xf>
    <xf numFmtId="0" fontId="29" fillId="0" borderId="0" xfId="0" applyFont="1" applyAlignment="1" applyProtection="1">
      <alignment horizontal="center"/>
      <protection hidden="1"/>
    </xf>
    <xf numFmtId="0" fontId="29" fillId="0" borderId="13" xfId="0" applyFont="1" applyBorder="1" applyAlignment="1" applyProtection="1">
      <alignment horizontal="center"/>
      <protection hidden="1"/>
    </xf>
    <xf numFmtId="0" fontId="29" fillId="0" borderId="14" xfId="0" applyFont="1" applyBorder="1" applyAlignment="1" applyProtection="1">
      <alignment horizontal="center"/>
      <protection hidden="1"/>
    </xf>
    <xf numFmtId="1" fontId="29" fillId="0" borderId="15" xfId="0" applyNumberFormat="1" applyFont="1" applyBorder="1" applyAlignment="1" applyProtection="1">
      <alignment horizontal="center"/>
      <protection hidden="1"/>
    </xf>
    <xf numFmtId="0" fontId="29" fillId="0" borderId="16" xfId="0" applyFont="1" applyBorder="1" applyAlignment="1" applyProtection="1">
      <alignment horizontal="center"/>
      <protection hidden="1"/>
    </xf>
    <xf numFmtId="0" fontId="29" fillId="0" borderId="17" xfId="0" applyFont="1" applyBorder="1" applyAlignment="1" applyProtection="1">
      <alignment horizontal="center"/>
      <protection hidden="1"/>
    </xf>
    <xf numFmtId="0" fontId="29" fillId="0" borderId="18" xfId="0" applyFont="1" applyBorder="1" applyAlignment="1" applyProtection="1">
      <alignment horizontal="center"/>
      <protection hidden="1"/>
    </xf>
    <xf numFmtId="165" fontId="29" fillId="0" borderId="18" xfId="0" applyNumberFormat="1" applyFont="1" applyBorder="1" applyAlignment="1" applyProtection="1">
      <alignment horizontal="center"/>
      <protection hidden="1"/>
    </xf>
    <xf numFmtId="1" fontId="29" fillId="0" borderId="18" xfId="0" applyNumberFormat="1" applyFont="1" applyBorder="1" applyAlignment="1" applyProtection="1">
      <alignment horizontal="center"/>
      <protection hidden="1"/>
    </xf>
    <xf numFmtId="0" fontId="29" fillId="0" borderId="19" xfId="0" applyFont="1" applyBorder="1" applyAlignment="1" applyProtection="1">
      <alignment horizontal="center"/>
      <protection hidden="1"/>
    </xf>
    <xf numFmtId="0" fontId="29" fillId="0" borderId="20" xfId="0" applyFont="1" applyBorder="1" applyAlignment="1" applyProtection="1">
      <alignment horizontal="center"/>
      <protection hidden="1"/>
    </xf>
    <xf numFmtId="0" fontId="29" fillId="0" borderId="21" xfId="0" applyFont="1" applyBorder="1" applyAlignment="1" applyProtection="1">
      <alignment horizontal="center"/>
      <protection hidden="1"/>
    </xf>
    <xf numFmtId="1" fontId="29" fillId="0" borderId="20" xfId="0" applyNumberFormat="1" applyFont="1" applyBorder="1" applyAlignment="1" applyProtection="1">
      <alignment horizontal="center"/>
      <protection hidden="1"/>
    </xf>
    <xf numFmtId="49" fontId="29" fillId="0" borderId="18" xfId="0" applyNumberFormat="1" applyFont="1" applyBorder="1" applyAlignment="1" applyProtection="1">
      <alignment horizontal="center"/>
      <protection hidden="1"/>
    </xf>
    <xf numFmtId="1" fontId="29" fillId="0" borderId="7" xfId="0" applyNumberFormat="1" applyFont="1" applyBorder="1" applyAlignment="1" applyProtection="1">
      <alignment horizontal="center"/>
      <protection hidden="1"/>
    </xf>
    <xf numFmtId="0" fontId="29" fillId="0" borderId="8" xfId="0" applyFont="1" applyBorder="1" applyAlignment="1" applyProtection="1">
      <alignment horizontal="center"/>
      <protection hidden="1"/>
    </xf>
    <xf numFmtId="0" fontId="30" fillId="0" borderId="22" xfId="0" applyFont="1" applyBorder="1" applyAlignment="1" applyProtection="1">
      <alignment horizontal="center"/>
      <protection locked="0"/>
    </xf>
    <xf numFmtId="165" fontId="30" fillId="0" borderId="23" xfId="0" applyNumberFormat="1" applyFont="1" applyBorder="1" applyProtection="1">
      <protection hidden="1"/>
    </xf>
    <xf numFmtId="0" fontId="30" fillId="0" borderId="24" xfId="0" applyFont="1" applyBorder="1" applyAlignment="1">
      <alignment horizontal="center"/>
    </xf>
    <xf numFmtId="0" fontId="30" fillId="0" borderId="25" xfId="0" applyFont="1" applyBorder="1"/>
    <xf numFmtId="1" fontId="31" fillId="0" borderId="23" xfId="0" applyNumberFormat="1" applyFont="1" applyBorder="1" applyProtection="1">
      <protection hidden="1"/>
    </xf>
    <xf numFmtId="165" fontId="31" fillId="0" borderId="23" xfId="0" applyNumberFormat="1" applyFont="1" applyBorder="1" applyProtection="1">
      <protection hidden="1"/>
    </xf>
    <xf numFmtId="1" fontId="30" fillId="0" borderId="25" xfId="0" applyNumberFormat="1" applyFont="1" applyBorder="1"/>
    <xf numFmtId="165" fontId="30" fillId="0" borderId="25" xfId="0" applyNumberFormat="1" applyFont="1" applyBorder="1"/>
    <xf numFmtId="1" fontId="30" fillId="0" borderId="26" xfId="0" applyNumberFormat="1" applyFont="1" applyBorder="1"/>
    <xf numFmtId="49" fontId="30" fillId="0" borderId="26" xfId="0" applyNumberFormat="1" applyFont="1" applyBorder="1"/>
    <xf numFmtId="0" fontId="30" fillId="0" borderId="27" xfId="0" applyFont="1" applyBorder="1"/>
    <xf numFmtId="0" fontId="24" fillId="0" borderId="28" xfId="0" applyFont="1" applyBorder="1" applyAlignment="1">
      <alignment horizontal="center"/>
    </xf>
    <xf numFmtId="0" fontId="24" fillId="0" borderId="29" xfId="0" applyFont="1" applyBorder="1" applyProtection="1">
      <protection hidden="1"/>
    </xf>
    <xf numFmtId="1" fontId="24" fillId="0" borderId="29" xfId="0" applyNumberFormat="1" applyFont="1" applyBorder="1" applyProtection="1">
      <protection hidden="1"/>
    </xf>
    <xf numFmtId="165" fontId="24" fillId="0" borderId="29" xfId="0" applyNumberFormat="1" applyFont="1" applyBorder="1" applyProtection="1">
      <protection hidden="1"/>
    </xf>
    <xf numFmtId="1" fontId="24" fillId="0" borderId="30" xfId="0" applyNumberFormat="1" applyFont="1" applyBorder="1" applyProtection="1">
      <protection hidden="1"/>
    </xf>
    <xf numFmtId="49" fontId="24" fillId="0" borderId="30" xfId="0" applyNumberFormat="1" applyFont="1" applyBorder="1"/>
    <xf numFmtId="1" fontId="24" fillId="0" borderId="30" xfId="0" applyNumberFormat="1" applyFont="1" applyBorder="1"/>
    <xf numFmtId="0" fontId="24" fillId="0" borderId="31" xfId="0" applyFont="1" applyBorder="1"/>
    <xf numFmtId="49" fontId="29" fillId="0" borderId="15" xfId="0" applyNumberFormat="1" applyFont="1" applyBorder="1" applyAlignment="1" applyProtection="1">
      <alignment vertical="top" wrapText="1"/>
      <protection hidden="1"/>
    </xf>
    <xf numFmtId="0" fontId="23" fillId="3" borderId="0" xfId="0" applyFont="1" applyFill="1"/>
    <xf numFmtId="165" fontId="31" fillId="0" borderId="25" xfId="0" applyNumberFormat="1" applyFont="1" applyBorder="1" applyProtection="1">
      <protection hidden="1"/>
    </xf>
    <xf numFmtId="1" fontId="32" fillId="0" borderId="10" xfId="0" applyNumberFormat="1" applyFont="1" applyBorder="1" applyAlignment="1" applyProtection="1">
      <alignment horizontal="center"/>
      <protection hidden="1"/>
    </xf>
    <xf numFmtId="165" fontId="32" fillId="0" borderId="10" xfId="0" applyNumberFormat="1" applyFont="1" applyBorder="1" applyAlignment="1" applyProtection="1">
      <alignment horizontal="center"/>
      <protection hidden="1"/>
    </xf>
    <xf numFmtId="0" fontId="32" fillId="0" borderId="13" xfId="0" applyFont="1" applyBorder="1" applyAlignment="1" applyProtection="1">
      <alignment horizontal="center"/>
      <protection hidden="1"/>
    </xf>
    <xf numFmtId="0" fontId="33" fillId="0" borderId="0" xfId="0" applyFont="1"/>
    <xf numFmtId="0" fontId="34" fillId="0" borderId="0" xfId="0" applyFont="1"/>
    <xf numFmtId="0" fontId="33" fillId="4" borderId="0" xfId="0" applyFont="1" applyFill="1"/>
    <xf numFmtId="0" fontId="28" fillId="0" borderId="0" xfId="0" applyFont="1"/>
    <xf numFmtId="14" fontId="23" fillId="0" borderId="0" xfId="0" applyNumberFormat="1" applyFont="1"/>
    <xf numFmtId="0" fontId="12" fillId="0" borderId="0" xfId="0" applyFont="1"/>
    <xf numFmtId="0" fontId="35" fillId="0" borderId="0" xfId="0" applyFont="1"/>
    <xf numFmtId="0" fontId="11" fillId="0" borderId="0" xfId="4" applyFont="1"/>
    <xf numFmtId="0" fontId="11" fillId="0" borderId="0" xfId="5" applyFont="1"/>
    <xf numFmtId="0" fontId="36" fillId="5" borderId="0" xfId="0" applyFont="1" applyFill="1"/>
    <xf numFmtId="0" fontId="37" fillId="0" borderId="2" xfId="4" applyFont="1" applyBorder="1"/>
    <xf numFmtId="0" fontId="37" fillId="0" borderId="32" xfId="4" applyFont="1" applyBorder="1"/>
    <xf numFmtId="0" fontId="24" fillId="0" borderId="0" xfId="0" applyFont="1" applyAlignment="1">
      <alignment horizontal="center"/>
    </xf>
    <xf numFmtId="0" fontId="34" fillId="6" borderId="0" xfId="0" applyFont="1" applyFill="1"/>
    <xf numFmtId="0" fontId="37" fillId="0" borderId="2" xfId="6" applyFont="1" applyBorder="1"/>
    <xf numFmtId="49" fontId="11" fillId="0" borderId="33" xfId="6" applyNumberFormat="1" applyFont="1" applyBorder="1"/>
    <xf numFmtId="0" fontId="11" fillId="0" borderId="0" xfId="6" applyFont="1"/>
    <xf numFmtId="0" fontId="38" fillId="0" borderId="0" xfId="0" applyFont="1"/>
    <xf numFmtId="0" fontId="39" fillId="7" borderId="0" xfId="0" applyFont="1" applyFill="1"/>
    <xf numFmtId="0" fontId="40" fillId="7" borderId="0" xfId="0" applyFont="1" applyFill="1"/>
    <xf numFmtId="0" fontId="40" fillId="0" borderId="23" xfId="0" applyFont="1" applyBorder="1"/>
    <xf numFmtId="0" fontId="23" fillId="8" borderId="0" xfId="0" applyFont="1" applyFill="1"/>
    <xf numFmtId="0" fontId="25" fillId="9" borderId="0" xfId="0" applyFont="1" applyFill="1"/>
    <xf numFmtId="0" fontId="23" fillId="9" borderId="0" xfId="0" applyFont="1" applyFill="1"/>
    <xf numFmtId="0" fontId="23" fillId="0" borderId="0" xfId="0" applyFont="1" applyAlignment="1">
      <alignment vertical="top"/>
    </xf>
    <xf numFmtId="0" fontId="24" fillId="0" borderId="0" xfId="0" applyFont="1" applyAlignment="1">
      <alignment vertical="top"/>
    </xf>
    <xf numFmtId="0" fontId="23" fillId="0" borderId="0" xfId="0" applyFont="1" applyAlignment="1">
      <alignment horizontal="left" wrapText="1"/>
    </xf>
    <xf numFmtId="0" fontId="34" fillId="10" borderId="0" xfId="0" applyFont="1" applyFill="1"/>
    <xf numFmtId="0" fontId="11" fillId="10" borderId="2" xfId="4" applyFont="1" applyFill="1" applyBorder="1"/>
    <xf numFmtId="0" fontId="11" fillId="10" borderId="32" xfId="4" applyFont="1" applyFill="1" applyBorder="1"/>
    <xf numFmtId="0" fontId="22" fillId="0" borderId="0" xfId="1" applyAlignment="1"/>
    <xf numFmtId="0" fontId="23" fillId="0" borderId="1" xfId="0" applyFont="1" applyBorder="1"/>
    <xf numFmtId="0" fontId="42" fillId="0" borderId="0" xfId="0" applyFont="1"/>
    <xf numFmtId="0" fontId="27" fillId="0" borderId="0" xfId="0" applyFont="1"/>
    <xf numFmtId="0" fontId="24" fillId="0" borderId="0" xfId="0" applyFont="1" applyAlignment="1">
      <alignment horizontal="left" indent="2"/>
    </xf>
    <xf numFmtId="0" fontId="6" fillId="0" borderId="0" xfId="0" applyFont="1"/>
    <xf numFmtId="0" fontId="30" fillId="8" borderId="23" xfId="0" applyFont="1" applyFill="1" applyBorder="1" applyProtection="1">
      <protection locked="0"/>
    </xf>
    <xf numFmtId="1" fontId="30" fillId="8" borderId="23" xfId="0" applyNumberFormat="1" applyFont="1" applyFill="1" applyBorder="1" applyProtection="1">
      <protection locked="0"/>
    </xf>
    <xf numFmtId="1" fontId="30" fillId="8" borderId="23" xfId="0" applyNumberFormat="1" applyFont="1" applyFill="1" applyBorder="1" applyProtection="1">
      <protection hidden="1"/>
    </xf>
    <xf numFmtId="165" fontId="30" fillId="8" borderId="23" xfId="0" applyNumberFormat="1" applyFont="1" applyFill="1" applyBorder="1" applyProtection="1">
      <protection locked="0"/>
    </xf>
    <xf numFmtId="1" fontId="30" fillId="8" borderId="34" xfId="0" applyNumberFormat="1" applyFont="1" applyFill="1" applyBorder="1" applyProtection="1">
      <protection locked="0"/>
    </xf>
    <xf numFmtId="49" fontId="30" fillId="8" borderId="34" xfId="0" applyNumberFormat="1" applyFont="1" applyFill="1" applyBorder="1" applyProtection="1">
      <protection locked="0"/>
    </xf>
    <xf numFmtId="0" fontId="30" fillId="8" borderId="35" xfId="0" applyFont="1" applyFill="1" applyBorder="1" applyProtection="1">
      <protection locked="0"/>
    </xf>
    <xf numFmtId="1" fontId="30" fillId="8" borderId="36" xfId="0" applyNumberFormat="1" applyFont="1" applyFill="1" applyBorder="1" applyProtection="1">
      <protection locked="0"/>
    </xf>
    <xf numFmtId="0" fontId="30" fillId="8" borderId="25" xfId="0" applyFont="1" applyFill="1" applyBorder="1" applyProtection="1">
      <protection locked="0"/>
    </xf>
    <xf numFmtId="165" fontId="24" fillId="2" borderId="4" xfId="0" applyNumberFormat="1" applyFont="1" applyFill="1" applyBorder="1" applyProtection="1">
      <protection hidden="1"/>
    </xf>
    <xf numFmtId="14" fontId="24" fillId="2" borderId="4" xfId="0" applyNumberFormat="1" applyFont="1" applyFill="1" applyBorder="1" applyProtection="1">
      <protection hidden="1"/>
    </xf>
    <xf numFmtId="0" fontId="23" fillId="2" borderId="4" xfId="0" applyFont="1" applyFill="1" applyBorder="1"/>
    <xf numFmtId="0" fontId="27" fillId="0" borderId="0" xfId="0" applyFont="1" applyAlignment="1">
      <alignment wrapText="1"/>
    </xf>
    <xf numFmtId="0" fontId="41" fillId="0" borderId="0" xfId="0" applyFont="1"/>
    <xf numFmtId="0" fontId="22" fillId="0" borderId="0" xfId="1" applyFill="1"/>
    <xf numFmtId="0" fontId="23" fillId="0" borderId="0" xfId="0" applyFont="1" applyAlignment="1">
      <alignment horizontal="left" indent="2"/>
    </xf>
    <xf numFmtId="0" fontId="23" fillId="4" borderId="0" xfId="0" applyFont="1" applyFill="1"/>
    <xf numFmtId="0" fontId="23" fillId="6" borderId="0" xfId="0" applyFont="1" applyFill="1"/>
    <xf numFmtId="0" fontId="43" fillId="0" borderId="0" xfId="0" applyFont="1"/>
    <xf numFmtId="0" fontId="44" fillId="6" borderId="0" xfId="0" applyFont="1" applyFill="1"/>
    <xf numFmtId="0" fontId="23" fillId="0" borderId="0" xfId="3" applyFont="1"/>
    <xf numFmtId="0" fontId="45" fillId="8" borderId="0" xfId="3" applyFont="1" applyFill="1"/>
    <xf numFmtId="0" fontId="45" fillId="0" borderId="0" xfId="3" applyFont="1"/>
    <xf numFmtId="0" fontId="46" fillId="0" borderId="0" xfId="3" applyFont="1"/>
    <xf numFmtId="0" fontId="5" fillId="0" borderId="0" xfId="3"/>
    <xf numFmtId="0" fontId="43" fillId="4" borderId="0" xfId="0" applyFont="1" applyFill="1"/>
    <xf numFmtId="49" fontId="43" fillId="0" borderId="0" xfId="0" applyNumberFormat="1" applyFont="1"/>
    <xf numFmtId="0" fontId="43" fillId="0" borderId="0" xfId="3" applyFont="1"/>
    <xf numFmtId="0" fontId="49" fillId="0" borderId="0" xfId="0" applyFont="1"/>
    <xf numFmtId="0" fontId="49" fillId="0" borderId="0" xfId="0" applyFont="1" applyAlignment="1">
      <alignment wrapText="1"/>
    </xf>
    <xf numFmtId="0" fontId="50" fillId="0" borderId="0" xfId="1" applyFont="1" applyFill="1" applyAlignment="1"/>
    <xf numFmtId="0" fontId="44" fillId="11" borderId="0" xfId="0" applyFont="1" applyFill="1"/>
    <xf numFmtId="14" fontId="44" fillId="11" borderId="0" xfId="0" applyNumberFormat="1" applyFont="1" applyFill="1"/>
    <xf numFmtId="0" fontId="33" fillId="11" borderId="0" xfId="0" applyFont="1" applyFill="1"/>
    <xf numFmtId="0" fontId="52" fillId="11" borderId="0" xfId="0" applyFont="1" applyFill="1"/>
    <xf numFmtId="0" fontId="44" fillId="11" borderId="0" xfId="0" applyFont="1" applyFill="1" applyAlignment="1">
      <alignment wrapText="1"/>
    </xf>
    <xf numFmtId="0" fontId="23" fillId="11" borderId="0" xfId="0" applyFont="1" applyFill="1"/>
    <xf numFmtId="0" fontId="44" fillId="11" borderId="0" xfId="0" applyFont="1" applyFill="1" applyAlignment="1">
      <alignment horizontal="left"/>
    </xf>
    <xf numFmtId="0" fontId="13" fillId="11" borderId="0" xfId="0" applyFont="1" applyFill="1"/>
    <xf numFmtId="0" fontId="12" fillId="11" borderId="0" xfId="0" applyFont="1" applyFill="1"/>
    <xf numFmtId="14" fontId="23" fillId="11" borderId="0" xfId="0" applyNumberFormat="1" applyFont="1" applyFill="1"/>
    <xf numFmtId="0" fontId="50" fillId="11" borderId="0" xfId="1" applyFont="1" applyFill="1" applyAlignment="1"/>
    <xf numFmtId="0" fontId="53" fillId="11" borderId="0" xfId="0" applyFont="1" applyFill="1"/>
    <xf numFmtId="0" fontId="45" fillId="11" borderId="0" xfId="3" applyFont="1" applyFill="1"/>
    <xf numFmtId="0" fontId="5" fillId="11" borderId="0" xfId="3" applyFill="1"/>
    <xf numFmtId="0" fontId="15" fillId="11" borderId="0" xfId="0" applyFont="1" applyFill="1"/>
    <xf numFmtId="0" fontId="15" fillId="11" borderId="0" xfId="0" applyFont="1" applyFill="1" applyAlignment="1">
      <alignment horizontal="right"/>
    </xf>
    <xf numFmtId="0" fontId="6" fillId="11" borderId="0" xfId="0" applyFont="1" applyFill="1"/>
    <xf numFmtId="164" fontId="12" fillId="0" borderId="37" xfId="0" applyNumberFormat="1" applyFont="1" applyBorder="1" applyAlignment="1" applyProtection="1">
      <alignment horizontal="center" vertical="center"/>
      <protection hidden="1"/>
    </xf>
    <xf numFmtId="164" fontId="12" fillId="0" borderId="0" xfId="0" applyNumberFormat="1" applyFont="1" applyAlignment="1" applyProtection="1">
      <alignment horizontal="center" vertical="center"/>
      <protection hidden="1"/>
    </xf>
    <xf numFmtId="164" fontId="12" fillId="0" borderId="11" xfId="0" applyNumberFormat="1" applyFont="1" applyBorder="1" applyAlignment="1" applyProtection="1">
      <alignment horizontal="center" vertical="center"/>
      <protection hidden="1"/>
    </xf>
    <xf numFmtId="164" fontId="12" fillId="0" borderId="37" xfId="0" applyNumberFormat="1" applyFont="1" applyBorder="1" applyAlignment="1" applyProtection="1">
      <alignment horizontal="right" vertical="center"/>
      <protection hidden="1"/>
    </xf>
    <xf numFmtId="164" fontId="12" fillId="0" borderId="37" xfId="0" applyNumberFormat="1" applyFont="1" applyBorder="1" applyAlignment="1" applyProtection="1">
      <alignment horizontal="left" vertical="center"/>
      <protection hidden="1"/>
    </xf>
    <xf numFmtId="164" fontId="6" fillId="0" borderId="37" xfId="0" applyNumberFormat="1" applyFont="1" applyBorder="1" applyAlignment="1" applyProtection="1">
      <alignment horizontal="left" vertical="center" indent="1"/>
      <protection hidden="1"/>
    </xf>
    <xf numFmtId="164" fontId="6" fillId="0" borderId="0" xfId="0" applyNumberFormat="1" applyFont="1" applyAlignment="1" applyProtection="1">
      <alignment horizontal="left" vertical="center"/>
      <protection hidden="1"/>
    </xf>
    <xf numFmtId="164" fontId="6" fillId="0" borderId="37" xfId="0" applyNumberFormat="1" applyFont="1" applyBorder="1" applyAlignment="1" applyProtection="1">
      <alignment vertical="center"/>
      <protection hidden="1"/>
    </xf>
    <xf numFmtId="164" fontId="6" fillId="0" borderId="0" xfId="0" applyNumberFormat="1" applyFont="1" applyAlignment="1" applyProtection="1">
      <alignment horizontal="center" vertical="center"/>
      <protection hidden="1"/>
    </xf>
    <xf numFmtId="164" fontId="6" fillId="0" borderId="37" xfId="0" applyNumberFormat="1" applyFont="1" applyBorder="1" applyAlignment="1" applyProtection="1">
      <alignment horizontal="right" vertical="center"/>
      <protection hidden="1"/>
    </xf>
    <xf numFmtId="164" fontId="12" fillId="0" borderId="1" xfId="0" applyNumberFormat="1" applyFont="1" applyBorder="1" applyAlignment="1" applyProtection="1">
      <alignment horizontal="center" vertical="center"/>
      <protection hidden="1"/>
    </xf>
    <xf numFmtId="164" fontId="6" fillId="0" borderId="37" xfId="0" applyNumberFormat="1" applyFont="1" applyBorder="1" applyAlignment="1" applyProtection="1">
      <alignment horizontal="left" vertical="center"/>
      <protection hidden="1"/>
    </xf>
    <xf numFmtId="164" fontId="12" fillId="0" borderId="38" xfId="0" applyNumberFormat="1" applyFont="1" applyBorder="1" applyAlignment="1" applyProtection="1">
      <alignment horizontal="center" vertical="center"/>
      <protection hidden="1"/>
    </xf>
    <xf numFmtId="164" fontId="12" fillId="2" borderId="39" xfId="0" applyNumberFormat="1" applyFont="1" applyFill="1" applyBorder="1" applyAlignment="1" applyProtection="1">
      <alignment vertical="center"/>
      <protection hidden="1"/>
    </xf>
    <xf numFmtId="164" fontId="12" fillId="2" borderId="1" xfId="0" applyNumberFormat="1" applyFont="1" applyFill="1" applyBorder="1" applyAlignment="1" applyProtection="1">
      <alignment vertical="center"/>
      <protection hidden="1"/>
    </xf>
    <xf numFmtId="164" fontId="12" fillId="2" borderId="16" xfId="0" applyNumberFormat="1" applyFont="1" applyFill="1" applyBorder="1" applyAlignment="1" applyProtection="1">
      <alignment vertical="center"/>
      <protection hidden="1"/>
    </xf>
    <xf numFmtId="164" fontId="12" fillId="0" borderId="16" xfId="0" applyNumberFormat="1" applyFont="1" applyBorder="1" applyAlignment="1" applyProtection="1">
      <alignment horizontal="center" vertical="center"/>
      <protection hidden="1"/>
    </xf>
    <xf numFmtId="164" fontId="12" fillId="0" borderId="37" xfId="0" applyNumberFormat="1" applyFont="1" applyBorder="1" applyAlignment="1" applyProtection="1">
      <alignment vertical="center"/>
      <protection hidden="1"/>
    </xf>
    <xf numFmtId="164" fontId="12" fillId="0" borderId="0" xfId="0" applyNumberFormat="1" applyFont="1" applyAlignment="1" applyProtection="1">
      <alignment vertical="center"/>
      <protection hidden="1"/>
    </xf>
    <xf numFmtId="14" fontId="15" fillId="11" borderId="0" xfId="0" applyNumberFormat="1" applyFont="1" applyFill="1"/>
    <xf numFmtId="0" fontId="17" fillId="8" borderId="0" xfId="0" applyFont="1" applyFill="1"/>
    <xf numFmtId="0" fontId="6" fillId="8" borderId="0" xfId="0" applyFont="1" applyFill="1"/>
    <xf numFmtId="0" fontId="6" fillId="0" borderId="37" xfId="0" applyFont="1" applyBorder="1" applyAlignment="1">
      <alignment horizontal="right"/>
    </xf>
    <xf numFmtId="0" fontId="6" fillId="12" borderId="0" xfId="0" applyFont="1" applyFill="1"/>
    <xf numFmtId="0" fontId="35" fillId="4" borderId="0" xfId="0" applyFont="1" applyFill="1"/>
    <xf numFmtId="1" fontId="12" fillId="8" borderId="1" xfId="0" applyNumberFormat="1" applyFont="1" applyFill="1" applyBorder="1" applyAlignment="1" applyProtection="1">
      <alignment horizontal="center" vertical="center"/>
      <protection locked="0" hidden="1"/>
    </xf>
    <xf numFmtId="164" fontId="6" fillId="8" borderId="1" xfId="0" applyNumberFormat="1" applyFont="1" applyFill="1" applyBorder="1" applyAlignment="1" applyProtection="1">
      <alignment horizontal="left" vertical="center"/>
      <protection locked="0" hidden="1"/>
    </xf>
    <xf numFmtId="164" fontId="6" fillId="8" borderId="1" xfId="0" applyNumberFormat="1" applyFont="1" applyFill="1" applyBorder="1" applyAlignment="1" applyProtection="1">
      <alignment horizontal="right" vertical="center"/>
      <protection locked="0" hidden="1"/>
    </xf>
    <xf numFmtId="0" fontId="13" fillId="11" borderId="0" xfId="0" applyFont="1" applyFill="1" applyAlignment="1">
      <alignment horizontal="left"/>
    </xf>
    <xf numFmtId="0" fontId="28" fillId="11" borderId="0" xfId="0" applyFont="1" applyFill="1"/>
    <xf numFmtId="3" fontId="30" fillId="0" borderId="23" xfId="0" applyNumberFormat="1" applyFont="1" applyBorder="1" applyProtection="1">
      <protection hidden="1"/>
    </xf>
    <xf numFmtId="3" fontId="31" fillId="0" borderId="23" xfId="0" applyNumberFormat="1" applyFont="1" applyBorder="1" applyProtection="1">
      <protection hidden="1"/>
    </xf>
    <xf numFmtId="3" fontId="30" fillId="8" borderId="23" xfId="0" applyNumberFormat="1" applyFont="1" applyFill="1" applyBorder="1" applyProtection="1">
      <protection locked="0"/>
    </xf>
    <xf numFmtId="3" fontId="30" fillId="8" borderId="25" xfId="0" applyNumberFormat="1" applyFont="1" applyFill="1" applyBorder="1" applyProtection="1">
      <protection locked="0"/>
    </xf>
    <xf numFmtId="3" fontId="31" fillId="0" borderId="25" xfId="0" applyNumberFormat="1" applyFont="1" applyBorder="1"/>
    <xf numFmtId="3" fontId="30" fillId="0" borderId="25" xfId="0" applyNumberFormat="1" applyFont="1" applyBorder="1"/>
    <xf numFmtId="3" fontId="24" fillId="0" borderId="29" xfId="0" applyNumberFormat="1" applyFont="1" applyBorder="1" applyProtection="1">
      <protection hidden="1"/>
    </xf>
    <xf numFmtId="167" fontId="24" fillId="0" borderId="29" xfId="0" applyNumberFormat="1" applyFont="1" applyBorder="1" applyProtection="1">
      <protection hidden="1"/>
    </xf>
    <xf numFmtId="0" fontId="51" fillId="6" borderId="0" xfId="0" applyFont="1" applyFill="1"/>
    <xf numFmtId="14" fontId="44" fillId="6" borderId="0" xfId="0" applyNumberFormat="1" applyFont="1" applyFill="1"/>
    <xf numFmtId="0" fontId="33" fillId="6" borderId="0" xfId="0" applyFont="1" applyFill="1"/>
    <xf numFmtId="0" fontId="52" fillId="6" borderId="0" xfId="0" applyFont="1" applyFill="1"/>
    <xf numFmtId="0" fontId="44" fillId="6" borderId="0" xfId="0" applyFont="1" applyFill="1" applyAlignment="1">
      <alignment wrapText="1"/>
    </xf>
    <xf numFmtId="0" fontId="47" fillId="0" borderId="0" xfId="0" applyFont="1"/>
    <xf numFmtId="0" fontId="23" fillId="0" borderId="0" xfId="0" applyFont="1" applyAlignment="1">
      <alignment horizontal="right"/>
    </xf>
    <xf numFmtId="0" fontId="23" fillId="0" borderId="0" xfId="0" applyFont="1" applyAlignment="1">
      <alignment horizontal="left"/>
    </xf>
    <xf numFmtId="49" fontId="23" fillId="0" borderId="1" xfId="0" applyNumberFormat="1" applyFont="1" applyBorder="1" applyProtection="1">
      <protection locked="0"/>
    </xf>
    <xf numFmtId="0" fontId="27" fillId="0" borderId="0" xfId="0" applyFont="1" applyAlignment="1">
      <alignment horizontal="left" wrapText="1"/>
    </xf>
    <xf numFmtId="0" fontId="27" fillId="0" borderId="0" xfId="0" applyFont="1" applyAlignment="1">
      <alignment horizontal="right"/>
    </xf>
    <xf numFmtId="0" fontId="27" fillId="0" borderId="0" xfId="0" applyFont="1" applyAlignment="1">
      <alignment horizontal="left"/>
    </xf>
    <xf numFmtId="0" fontId="23" fillId="0" borderId="0" xfId="0" applyFont="1" applyAlignment="1">
      <alignment horizontal="center"/>
    </xf>
    <xf numFmtId="0" fontId="23" fillId="0" borderId="0" xfId="0" applyFont="1" applyAlignment="1">
      <alignment horizontal="right" vertical="center" wrapText="1"/>
    </xf>
    <xf numFmtId="14" fontId="23" fillId="0" borderId="1" xfId="0" applyNumberFormat="1" applyFont="1" applyBorder="1" applyProtection="1">
      <protection locked="0"/>
    </xf>
    <xf numFmtId="0" fontId="26" fillId="0" borderId="0" xfId="0" applyFont="1"/>
    <xf numFmtId="0" fontId="23" fillId="0" borderId="0" xfId="0" applyFont="1" applyAlignment="1">
      <alignment horizontal="right" wrapText="1"/>
    </xf>
    <xf numFmtId="0" fontId="57" fillId="0" borderId="0" xfId="0" applyFont="1" applyAlignment="1">
      <alignment horizontal="left"/>
    </xf>
    <xf numFmtId="0" fontId="23" fillId="0" borderId="0" xfId="0" applyFont="1" applyAlignment="1" applyProtection="1">
      <alignment horizontal="left" vertical="top" wrapText="1"/>
      <protection locked="0"/>
    </xf>
    <xf numFmtId="0" fontId="23" fillId="6" borderId="1" xfId="0" applyFont="1" applyFill="1" applyBorder="1"/>
    <xf numFmtId="0" fontId="48" fillId="0" borderId="0" xfId="0" applyFont="1"/>
    <xf numFmtId="0" fontId="27" fillId="0" borderId="0" xfId="0" applyFont="1" applyAlignment="1">
      <alignment horizontal="right" vertical="top"/>
    </xf>
    <xf numFmtId="0" fontId="23" fillId="0" borderId="0" xfId="8" applyFont="1"/>
    <xf numFmtId="0" fontId="34" fillId="13" borderId="0" xfId="8" applyFont="1" applyFill="1"/>
    <xf numFmtId="0" fontId="34" fillId="0" borderId="0" xfId="8" applyFont="1"/>
    <xf numFmtId="0" fontId="33" fillId="0" borderId="0" xfId="8" applyFont="1"/>
    <xf numFmtId="0" fontId="21" fillId="0" borderId="0" xfId="0" applyFont="1"/>
    <xf numFmtId="0" fontId="15" fillId="6" borderId="0" xfId="3" applyFont="1" applyFill="1"/>
    <xf numFmtId="0" fontId="23" fillId="6" borderId="0" xfId="3" applyFont="1" applyFill="1"/>
    <xf numFmtId="49" fontId="23" fillId="6" borderId="0" xfId="3" applyNumberFormat="1" applyFont="1" applyFill="1"/>
    <xf numFmtId="0" fontId="50" fillId="6" borderId="0" xfId="1" applyFont="1" applyFill="1" applyAlignment="1"/>
    <xf numFmtId="14" fontId="44" fillId="6" borderId="0" xfId="3" applyNumberFormat="1" applyFont="1" applyFill="1"/>
    <xf numFmtId="0" fontId="44" fillId="6" borderId="0" xfId="3" applyFont="1" applyFill="1"/>
    <xf numFmtId="0" fontId="53" fillId="6" borderId="0" xfId="3" applyFont="1" applyFill="1"/>
    <xf numFmtId="14" fontId="44" fillId="0" borderId="0" xfId="3" applyNumberFormat="1" applyFont="1"/>
    <xf numFmtId="0" fontId="44" fillId="0" borderId="0" xfId="3" applyFont="1"/>
    <xf numFmtId="0" fontId="44" fillId="0" borderId="0" xfId="3" applyFont="1" applyAlignment="1">
      <alignment horizontal="left"/>
    </xf>
    <xf numFmtId="49" fontId="23" fillId="0" borderId="0" xfId="3" applyNumberFormat="1" applyFont="1"/>
    <xf numFmtId="0" fontId="23" fillId="9" borderId="0" xfId="3" applyFont="1" applyFill="1"/>
    <xf numFmtId="0" fontId="44" fillId="8" borderId="0" xfId="3" applyFont="1" applyFill="1"/>
    <xf numFmtId="0" fontId="23" fillId="8" borderId="0" xfId="3" applyFont="1" applyFill="1"/>
    <xf numFmtId="0" fontId="45" fillId="14" borderId="0" xfId="3" applyFont="1" applyFill="1"/>
    <xf numFmtId="0" fontId="23" fillId="14" borderId="0" xfId="3" applyFont="1" applyFill="1"/>
    <xf numFmtId="0" fontId="24" fillId="2" borderId="3" xfId="3" applyFont="1" applyFill="1" applyBorder="1" applyProtection="1">
      <protection hidden="1"/>
    </xf>
    <xf numFmtId="0" fontId="28" fillId="2" borderId="4" xfId="3" applyFont="1" applyFill="1" applyBorder="1" applyProtection="1">
      <protection hidden="1"/>
    </xf>
    <xf numFmtId="165" fontId="28" fillId="2" borderId="4" xfId="3" applyNumberFormat="1" applyFont="1" applyFill="1" applyBorder="1" applyProtection="1">
      <protection hidden="1"/>
    </xf>
    <xf numFmtId="1" fontId="28" fillId="2" borderId="4" xfId="3" applyNumberFormat="1" applyFont="1" applyFill="1" applyBorder="1" applyProtection="1">
      <protection hidden="1"/>
    </xf>
    <xf numFmtId="0" fontId="23" fillId="2" borderId="4" xfId="3" applyFont="1" applyFill="1" applyBorder="1"/>
    <xf numFmtId="49" fontId="28" fillId="2" borderId="4" xfId="3" applyNumberFormat="1" applyFont="1" applyFill="1" applyBorder="1" applyAlignment="1" applyProtection="1">
      <alignment horizontal="left"/>
      <protection hidden="1"/>
    </xf>
    <xf numFmtId="0" fontId="28" fillId="2" borderId="5" xfId="3" applyFont="1" applyFill="1" applyBorder="1" applyProtection="1">
      <protection hidden="1"/>
    </xf>
    <xf numFmtId="165" fontId="28" fillId="2" borderId="7" xfId="3" applyNumberFormat="1" applyFont="1" applyFill="1" applyBorder="1" applyProtection="1">
      <protection hidden="1"/>
    </xf>
    <xf numFmtId="1" fontId="28" fillId="2" borderId="7" xfId="3" applyNumberFormat="1" applyFont="1" applyFill="1" applyBorder="1" applyProtection="1">
      <protection hidden="1"/>
    </xf>
    <xf numFmtId="0" fontId="28" fillId="2" borderId="7" xfId="3" applyFont="1" applyFill="1" applyBorder="1" applyProtection="1">
      <protection hidden="1"/>
    </xf>
    <xf numFmtId="49" fontId="28" fillId="2" borderId="7" xfId="3" applyNumberFormat="1" applyFont="1" applyFill="1" applyBorder="1" applyProtection="1">
      <protection hidden="1"/>
    </xf>
    <xf numFmtId="0" fontId="28" fillId="2" borderId="8" xfId="3" applyFont="1" applyFill="1" applyBorder="1" applyProtection="1">
      <protection hidden="1"/>
    </xf>
    <xf numFmtId="0" fontId="39" fillId="7" borderId="0" xfId="3" applyFont="1" applyFill="1"/>
    <xf numFmtId="0" fontId="40" fillId="7" borderId="0" xfId="3" applyFont="1" applyFill="1"/>
    <xf numFmtId="0" fontId="29" fillId="0" borderId="9" xfId="3" applyFont="1" applyBorder="1" applyAlignment="1" applyProtection="1">
      <alignment horizontal="center"/>
      <protection hidden="1"/>
    </xf>
    <xf numFmtId="0" fontId="29" fillId="0" borderId="10" xfId="3" applyFont="1" applyBorder="1" applyProtection="1">
      <protection hidden="1"/>
    </xf>
    <xf numFmtId="0" fontId="29" fillId="0" borderId="4" xfId="3" applyFont="1" applyBorder="1" applyAlignment="1" applyProtection="1">
      <alignment horizontal="left"/>
      <protection hidden="1"/>
    </xf>
    <xf numFmtId="0" fontId="40" fillId="0" borderId="23" xfId="3" applyFont="1" applyBorder="1"/>
    <xf numFmtId="0" fontId="29" fillId="0" borderId="12" xfId="3" applyFont="1" applyBorder="1" applyAlignment="1" applyProtection="1">
      <alignment horizontal="center"/>
      <protection hidden="1"/>
    </xf>
    <xf numFmtId="0" fontId="29" fillId="0" borderId="11" xfId="3" applyFont="1" applyBorder="1" applyProtection="1">
      <protection hidden="1"/>
    </xf>
    <xf numFmtId="0" fontId="29" fillId="0" borderId="0" xfId="3" applyFont="1" applyAlignment="1" applyProtection="1">
      <alignment horizontal="center"/>
      <protection hidden="1"/>
    </xf>
    <xf numFmtId="0" fontId="32" fillId="0" borderId="13" xfId="3" applyFont="1" applyBorder="1" applyAlignment="1" applyProtection="1">
      <alignment horizontal="center"/>
      <protection hidden="1"/>
    </xf>
    <xf numFmtId="165" fontId="29" fillId="0" borderId="11" xfId="3" applyNumberFormat="1" applyFont="1" applyBorder="1" applyAlignment="1" applyProtection="1">
      <alignment horizontal="center"/>
      <protection hidden="1"/>
    </xf>
    <xf numFmtId="1" fontId="29" fillId="0" borderId="11" xfId="3" applyNumberFormat="1" applyFont="1" applyBorder="1" applyAlignment="1" applyProtection="1">
      <alignment horizontal="center"/>
      <protection hidden="1"/>
    </xf>
    <xf numFmtId="49" fontId="29" fillId="0" borderId="15" xfId="3" applyNumberFormat="1" applyFont="1" applyBorder="1" applyAlignment="1" applyProtection="1">
      <alignment vertical="top" wrapText="1"/>
      <protection hidden="1"/>
    </xf>
    <xf numFmtId="0" fontId="29" fillId="0" borderId="13" xfId="3" applyFont="1" applyBorder="1" applyAlignment="1" applyProtection="1">
      <alignment horizontal="center"/>
      <protection hidden="1"/>
    </xf>
    <xf numFmtId="0" fontId="29" fillId="0" borderId="17" xfId="3" applyFont="1" applyBorder="1" applyAlignment="1" applyProtection="1">
      <alignment horizontal="center"/>
      <protection hidden="1"/>
    </xf>
    <xf numFmtId="0" fontId="29" fillId="0" borderId="18" xfId="3" applyFont="1" applyBorder="1" applyAlignment="1" applyProtection="1">
      <alignment horizontal="center"/>
      <protection hidden="1"/>
    </xf>
    <xf numFmtId="165" fontId="29" fillId="0" borderId="18" xfId="3" applyNumberFormat="1" applyFont="1" applyBorder="1" applyAlignment="1" applyProtection="1">
      <alignment horizontal="center"/>
      <protection hidden="1"/>
    </xf>
    <xf numFmtId="1" fontId="29" fillId="0" borderId="18" xfId="3" applyNumberFormat="1" applyFont="1" applyBorder="1" applyAlignment="1" applyProtection="1">
      <alignment horizontal="center"/>
      <protection hidden="1"/>
    </xf>
    <xf numFmtId="49" fontId="29" fillId="0" borderId="18" xfId="3" applyNumberFormat="1" applyFont="1" applyBorder="1" applyAlignment="1" applyProtection="1">
      <alignment horizontal="center"/>
      <protection hidden="1"/>
    </xf>
    <xf numFmtId="1" fontId="29" fillId="0" borderId="7" xfId="3" applyNumberFormat="1" applyFont="1" applyBorder="1" applyAlignment="1" applyProtection="1">
      <alignment horizontal="center"/>
      <protection hidden="1"/>
    </xf>
    <xf numFmtId="0" fontId="29" fillId="0" borderId="8" xfId="3" applyFont="1" applyBorder="1" applyAlignment="1" applyProtection="1">
      <alignment horizontal="center"/>
      <protection hidden="1"/>
    </xf>
    <xf numFmtId="0" fontId="30" fillId="0" borderId="22" xfId="3" applyFont="1" applyBorder="1" applyAlignment="1" applyProtection="1">
      <alignment horizontal="center"/>
      <protection locked="0"/>
    </xf>
    <xf numFmtId="0" fontId="30" fillId="8" borderId="23" xfId="3" applyFont="1" applyFill="1" applyBorder="1" applyProtection="1">
      <protection locked="0"/>
    </xf>
    <xf numFmtId="49" fontId="30" fillId="8" borderId="34" xfId="3" applyNumberFormat="1" applyFont="1" applyFill="1" applyBorder="1" applyProtection="1">
      <protection locked="0"/>
    </xf>
    <xf numFmtId="49" fontId="30" fillId="8" borderId="34" xfId="3" applyNumberFormat="1" applyFont="1" applyFill="1" applyBorder="1" applyAlignment="1" applyProtection="1">
      <alignment horizontal="left" wrapText="1" shrinkToFit="1"/>
      <protection locked="0"/>
    </xf>
    <xf numFmtId="1" fontId="30" fillId="8" borderId="34" xfId="3" applyNumberFormat="1" applyFont="1" applyFill="1" applyBorder="1" applyProtection="1">
      <protection locked="0"/>
    </xf>
    <xf numFmtId="0" fontId="30" fillId="8" borderId="35" xfId="3" applyFont="1" applyFill="1" applyBorder="1" applyAlignment="1" applyProtection="1">
      <alignment horizontal="left" vertical="top" wrapText="1" shrinkToFit="1"/>
      <protection locked="0"/>
    </xf>
    <xf numFmtId="0" fontId="30" fillId="8" borderId="23" xfId="3" applyFont="1" applyFill="1" applyBorder="1" applyAlignment="1" applyProtection="1">
      <alignment horizontal="left" vertical="top"/>
      <protection locked="0"/>
    </xf>
    <xf numFmtId="0" fontId="43" fillId="4" borderId="0" xfId="3" applyFont="1" applyFill="1"/>
    <xf numFmtId="49" fontId="30" fillId="8" borderId="34" xfId="3" applyNumberFormat="1" applyFont="1" applyFill="1" applyBorder="1" applyAlignment="1" applyProtection="1">
      <alignment horizontal="left" vertical="top" wrapText="1" shrinkToFit="1"/>
      <protection locked="0"/>
    </xf>
    <xf numFmtId="1" fontId="30" fillId="8" borderId="23" xfId="3" applyNumberFormat="1" applyFont="1" applyFill="1" applyBorder="1" applyAlignment="1" applyProtection="1">
      <alignment vertical="top"/>
      <protection locked="0"/>
    </xf>
    <xf numFmtId="0" fontId="30" fillId="8" borderId="23" xfId="3" applyFont="1" applyFill="1" applyBorder="1" applyAlignment="1" applyProtection="1">
      <alignment horizontal="left" vertical="top" wrapText="1" shrinkToFit="1"/>
      <protection locked="0"/>
    </xf>
    <xf numFmtId="1" fontId="30" fillId="8" borderId="34" xfId="3" applyNumberFormat="1" applyFont="1" applyFill="1" applyBorder="1" applyAlignment="1" applyProtection="1">
      <alignment vertical="top" wrapText="1" shrinkToFit="1"/>
      <protection locked="0"/>
    </xf>
    <xf numFmtId="0" fontId="30" fillId="0" borderId="24" xfId="3" applyFont="1" applyBorder="1" applyAlignment="1">
      <alignment horizontal="center"/>
    </xf>
    <xf numFmtId="0" fontId="30" fillId="0" borderId="25" xfId="3" applyFont="1" applyBorder="1"/>
    <xf numFmtId="165" fontId="31" fillId="0" borderId="25" xfId="3" applyNumberFormat="1" applyFont="1" applyBorder="1" applyProtection="1">
      <protection hidden="1"/>
    </xf>
    <xf numFmtId="1" fontId="31" fillId="0" borderId="25" xfId="3" applyNumberFormat="1" applyFont="1" applyBorder="1"/>
    <xf numFmtId="1" fontId="30" fillId="0" borderId="25" xfId="3" applyNumberFormat="1" applyFont="1" applyBorder="1"/>
    <xf numFmtId="1" fontId="30" fillId="0" borderId="26" xfId="3" applyNumberFormat="1" applyFont="1" applyBorder="1"/>
    <xf numFmtId="49" fontId="30" fillId="0" borderId="26" xfId="3" applyNumberFormat="1" applyFont="1" applyBorder="1"/>
    <xf numFmtId="0" fontId="30" fillId="0" borderId="27" xfId="3" applyFont="1" applyBorder="1"/>
    <xf numFmtId="0" fontId="24" fillId="0" borderId="28" xfId="3" applyFont="1" applyBorder="1" applyAlignment="1">
      <alignment horizontal="center"/>
    </xf>
    <xf numFmtId="0" fontId="24" fillId="0" borderId="29" xfId="3" applyFont="1" applyBorder="1" applyProtection="1">
      <protection hidden="1"/>
    </xf>
    <xf numFmtId="165" fontId="24" fillId="0" borderId="29" xfId="3" applyNumberFormat="1" applyFont="1" applyBorder="1" applyProtection="1">
      <protection hidden="1"/>
    </xf>
    <xf numFmtId="1" fontId="24" fillId="0" borderId="29" xfId="3" applyNumberFormat="1" applyFont="1" applyBorder="1" applyProtection="1">
      <protection hidden="1"/>
    </xf>
    <xf numFmtId="1" fontId="24" fillId="0" borderId="30" xfId="3" applyNumberFormat="1" applyFont="1" applyBorder="1" applyProtection="1">
      <protection hidden="1"/>
    </xf>
    <xf numFmtId="49" fontId="24" fillId="0" borderId="30" xfId="3" applyNumberFormat="1" applyFont="1" applyBorder="1"/>
    <xf numFmtId="1" fontId="24" fillId="0" borderId="30" xfId="3" applyNumberFormat="1" applyFont="1" applyBorder="1"/>
    <xf numFmtId="0" fontId="24" fillId="0" borderId="31" xfId="3" applyFont="1" applyBorder="1"/>
    <xf numFmtId="49" fontId="43" fillId="0" borderId="0" xfId="3" applyNumberFormat="1" applyFont="1"/>
    <xf numFmtId="0" fontId="28" fillId="0" borderId="0" xfId="0" applyFont="1" applyAlignment="1">
      <alignment horizontal="center"/>
    </xf>
    <xf numFmtId="0" fontId="48" fillId="0" borderId="0" xfId="0" applyFont="1" applyAlignment="1">
      <alignment horizontal="left"/>
    </xf>
    <xf numFmtId="0" fontId="54" fillId="0" borderId="0" xfId="0" applyFont="1" applyAlignment="1">
      <alignment horizontal="left" wrapText="1"/>
    </xf>
    <xf numFmtId="0" fontId="27" fillId="0" borderId="1" xfId="0" applyFont="1" applyBorder="1" applyAlignment="1" applyProtection="1">
      <alignment horizontal="center"/>
      <protection locked="0"/>
    </xf>
    <xf numFmtId="14" fontId="23" fillId="0" borderId="1" xfId="0" applyNumberFormat="1" applyFont="1" applyBorder="1" applyAlignment="1" applyProtection="1">
      <alignment horizontal="left"/>
      <protection locked="0"/>
    </xf>
    <xf numFmtId="0" fontId="27" fillId="0" borderId="1" xfId="0" applyFont="1" applyBorder="1" applyAlignment="1" applyProtection="1">
      <alignment horizontal="left"/>
      <protection locked="0"/>
    </xf>
    <xf numFmtId="0" fontId="23" fillId="0" borderId="1" xfId="0" applyFont="1" applyBorder="1" applyAlignment="1" applyProtection="1">
      <alignment horizontal="left"/>
      <protection locked="0"/>
    </xf>
    <xf numFmtId="0" fontId="47" fillId="0" borderId="0" xfId="0" applyFont="1" applyAlignment="1">
      <alignment horizontal="left"/>
    </xf>
    <xf numFmtId="0" fontId="23" fillId="0" borderId="1" xfId="0" applyFont="1" applyBorder="1" applyAlignment="1" applyProtection="1">
      <alignment horizontal="left" vertical="top" wrapText="1"/>
      <protection locked="0"/>
    </xf>
    <xf numFmtId="0" fontId="13" fillId="6" borderId="0" xfId="0" applyFont="1" applyFill="1" applyAlignment="1">
      <alignment horizontal="left" wrapText="1"/>
    </xf>
    <xf numFmtId="0" fontId="22" fillId="6" borderId="0" xfId="1" applyFill="1" applyAlignment="1" applyProtection="1">
      <alignment horizontal="left"/>
      <protection locked="0"/>
    </xf>
    <xf numFmtId="0" fontId="50" fillId="6" borderId="0" xfId="1" applyFont="1" applyFill="1" applyAlignment="1" applyProtection="1">
      <alignment horizontal="left"/>
      <protection locked="0"/>
    </xf>
    <xf numFmtId="0" fontId="23" fillId="0" borderId="1" xfId="0" applyFont="1" applyBorder="1" applyAlignment="1" applyProtection="1">
      <alignment horizontal="left" vertical="center" wrapText="1"/>
      <protection locked="0"/>
    </xf>
    <xf numFmtId="0" fontId="27" fillId="0" borderId="0" xfId="0" applyFont="1" applyAlignment="1">
      <alignment horizontal="left" wrapText="1"/>
    </xf>
    <xf numFmtId="14" fontId="55" fillId="0" borderId="1" xfId="0" applyNumberFormat="1" applyFont="1" applyBorder="1" applyAlignment="1" applyProtection="1">
      <alignment horizontal="left"/>
      <protection locked="0"/>
    </xf>
    <xf numFmtId="164" fontId="12" fillId="0" borderId="0" xfId="0" applyNumberFormat="1" applyFont="1" applyAlignment="1" applyProtection="1">
      <alignment horizontal="left" wrapText="1"/>
      <protection hidden="1"/>
    </xf>
    <xf numFmtId="164" fontId="12" fillId="0" borderId="39" xfId="0" applyNumberFormat="1" applyFont="1" applyBorder="1" applyAlignment="1" applyProtection="1">
      <alignment horizontal="center" vertical="center"/>
      <protection hidden="1"/>
    </xf>
    <xf numFmtId="164" fontId="12" fillId="0" borderId="1" xfId="0" applyNumberFormat="1" applyFont="1" applyBorder="1" applyAlignment="1" applyProtection="1">
      <alignment horizontal="center" vertical="center"/>
      <protection hidden="1"/>
    </xf>
    <xf numFmtId="0" fontId="13" fillId="11" borderId="0" xfId="0" applyFont="1" applyFill="1" applyAlignment="1">
      <alignment horizontal="left" wrapText="1"/>
    </xf>
    <xf numFmtId="0" fontId="22" fillId="11" borderId="0" xfId="1" applyFill="1" applyAlignment="1" applyProtection="1">
      <alignment horizontal="left"/>
    </xf>
    <xf numFmtId="0" fontId="56" fillId="11" borderId="0" xfId="1" applyFont="1" applyFill="1" applyAlignment="1" applyProtection="1">
      <alignment horizontal="left"/>
    </xf>
    <xf numFmtId="164" fontId="18" fillId="0" borderId="37" xfId="0" applyNumberFormat="1" applyFont="1" applyBorder="1" applyAlignment="1" applyProtection="1">
      <alignment horizontal="center" vertical="center"/>
      <protection hidden="1"/>
    </xf>
    <xf numFmtId="164" fontId="18" fillId="0" borderId="0" xfId="0" applyNumberFormat="1" applyFont="1" applyAlignment="1" applyProtection="1">
      <alignment horizontal="center" vertical="center"/>
      <protection hidden="1"/>
    </xf>
    <xf numFmtId="164" fontId="13" fillId="2" borderId="40" xfId="0" applyNumberFormat="1" applyFont="1" applyFill="1" applyBorder="1" applyAlignment="1" applyProtection="1">
      <alignment horizontal="center" vertical="center"/>
      <protection hidden="1"/>
    </xf>
    <xf numFmtId="164" fontId="13" fillId="2" borderId="38" xfId="0" applyNumberFormat="1" applyFont="1" applyFill="1" applyBorder="1" applyAlignment="1" applyProtection="1">
      <alignment horizontal="center" vertical="center"/>
      <protection hidden="1"/>
    </xf>
    <xf numFmtId="164" fontId="13" fillId="2" borderId="14" xfId="0" applyNumberFormat="1" applyFont="1" applyFill="1" applyBorder="1" applyAlignment="1" applyProtection="1">
      <alignment horizontal="center" vertical="center"/>
      <protection hidden="1"/>
    </xf>
    <xf numFmtId="0" fontId="22" fillId="11" borderId="0" xfId="1" applyFill="1" applyAlignment="1">
      <alignment horizontal="left"/>
    </xf>
    <xf numFmtId="0" fontId="50" fillId="11" borderId="0" xfId="1" applyFont="1" applyFill="1" applyAlignment="1">
      <alignment horizontal="left"/>
    </xf>
    <xf numFmtId="0" fontId="32" fillId="0" borderId="41" xfId="0" applyFont="1" applyBorder="1" applyAlignment="1" applyProtection="1">
      <alignment horizontal="center" wrapText="1"/>
      <protection hidden="1"/>
    </xf>
    <xf numFmtId="0" fontId="32" fillId="0" borderId="42" xfId="0" applyFont="1" applyBorder="1" applyAlignment="1" applyProtection="1">
      <alignment horizontal="center" wrapText="1"/>
      <protection hidden="1"/>
    </xf>
    <xf numFmtId="1" fontId="29" fillId="0" borderId="43" xfId="0" applyNumberFormat="1" applyFont="1" applyBorder="1" applyAlignment="1" applyProtection="1">
      <alignment horizontal="center" vertical="top" wrapText="1"/>
      <protection hidden="1"/>
    </xf>
    <xf numFmtId="1" fontId="29" fillId="0" borderId="15" xfId="0" applyNumberFormat="1" applyFont="1" applyBorder="1" applyAlignment="1" applyProtection="1">
      <alignment horizontal="center" vertical="top" wrapText="1"/>
      <protection hidden="1"/>
    </xf>
    <xf numFmtId="0" fontId="29" fillId="0" borderId="44" xfId="0" applyFont="1" applyBorder="1" applyAlignment="1" applyProtection="1">
      <alignment horizontal="center"/>
      <protection hidden="1"/>
    </xf>
    <xf numFmtId="0" fontId="29" fillId="0" borderId="10" xfId="0" applyFont="1" applyBorder="1" applyAlignment="1" applyProtection="1">
      <alignment horizontal="center"/>
      <protection hidden="1"/>
    </xf>
    <xf numFmtId="0" fontId="32" fillId="0" borderId="39" xfId="0" applyFont="1" applyBorder="1" applyAlignment="1" applyProtection="1">
      <alignment horizontal="center"/>
      <protection hidden="1"/>
    </xf>
    <xf numFmtId="0" fontId="32" fillId="0" borderId="16" xfId="0" applyFont="1" applyBorder="1" applyAlignment="1" applyProtection="1">
      <alignment horizontal="center"/>
      <protection hidden="1"/>
    </xf>
    <xf numFmtId="0" fontId="29" fillId="0" borderId="4" xfId="0" applyFont="1" applyBorder="1" applyAlignment="1" applyProtection="1">
      <alignment horizontal="center"/>
      <protection hidden="1"/>
    </xf>
    <xf numFmtId="0" fontId="32" fillId="0" borderId="1" xfId="0" applyFont="1" applyBorder="1" applyAlignment="1" applyProtection="1">
      <alignment horizontal="center"/>
      <protection hidden="1"/>
    </xf>
    <xf numFmtId="49" fontId="32" fillId="0" borderId="43" xfId="0" applyNumberFormat="1" applyFont="1" applyBorder="1" applyAlignment="1" applyProtection="1">
      <alignment horizontal="center" vertical="top" wrapText="1"/>
      <protection hidden="1"/>
    </xf>
    <xf numFmtId="49" fontId="32" fillId="0" borderId="15" xfId="0" applyNumberFormat="1" applyFont="1" applyBorder="1" applyAlignment="1" applyProtection="1">
      <alignment horizontal="center" vertical="top" wrapText="1"/>
      <protection hidden="1"/>
    </xf>
    <xf numFmtId="165" fontId="32" fillId="0" borderId="43" xfId="0" applyNumberFormat="1" applyFont="1" applyBorder="1" applyAlignment="1" applyProtection="1">
      <alignment horizontal="center" vertical="top" wrapText="1"/>
      <protection hidden="1"/>
    </xf>
    <xf numFmtId="165" fontId="32" fillId="0" borderId="15" xfId="0" applyNumberFormat="1" applyFont="1" applyBorder="1" applyAlignment="1" applyProtection="1">
      <alignment horizontal="center" vertical="top" wrapText="1"/>
      <protection hidden="1"/>
    </xf>
    <xf numFmtId="0" fontId="32" fillId="0" borderId="43" xfId="0" applyFont="1" applyBorder="1" applyAlignment="1" applyProtection="1">
      <alignment horizontal="center" vertical="top" wrapText="1"/>
      <protection hidden="1"/>
    </xf>
    <xf numFmtId="0" fontId="32" fillId="0" borderId="15" xfId="0" applyFont="1" applyBorder="1" applyAlignment="1" applyProtection="1">
      <alignment horizontal="center" vertical="top" wrapText="1"/>
      <protection hidden="1"/>
    </xf>
    <xf numFmtId="49" fontId="32" fillId="0" borderId="43" xfId="3" applyNumberFormat="1" applyFont="1" applyBorder="1" applyAlignment="1" applyProtection="1">
      <alignment horizontal="center" vertical="top" wrapText="1"/>
      <protection hidden="1"/>
    </xf>
    <xf numFmtId="49" fontId="32" fillId="0" borderId="15" xfId="3" applyNumberFormat="1" applyFont="1" applyBorder="1" applyAlignment="1" applyProtection="1">
      <alignment horizontal="center" vertical="top" wrapText="1"/>
      <protection hidden="1"/>
    </xf>
    <xf numFmtId="1" fontId="29" fillId="0" borderId="43" xfId="3" applyNumberFormat="1" applyFont="1" applyBorder="1" applyAlignment="1" applyProtection="1">
      <alignment horizontal="center" vertical="top" wrapText="1"/>
      <protection hidden="1"/>
    </xf>
    <xf numFmtId="1" fontId="29" fillId="0" borderId="15" xfId="3" applyNumberFormat="1" applyFont="1" applyBorder="1" applyAlignment="1" applyProtection="1">
      <alignment horizontal="center" vertical="top" wrapText="1"/>
      <protection hidden="1"/>
    </xf>
    <xf numFmtId="14" fontId="24" fillId="8" borderId="6" xfId="3" applyNumberFormat="1" applyFont="1" applyFill="1" applyBorder="1" applyAlignment="1" applyProtection="1">
      <alignment horizontal="left"/>
      <protection hidden="1"/>
    </xf>
    <xf numFmtId="0" fontId="5" fillId="0" borderId="7" xfId="3" applyBorder="1" applyAlignment="1">
      <alignment horizontal="left"/>
    </xf>
    <xf numFmtId="49" fontId="32" fillId="0" borderId="43" xfId="3" applyNumberFormat="1" applyFont="1" applyBorder="1" applyAlignment="1" applyProtection="1">
      <alignment horizontal="center" vertical="top" wrapText="1" shrinkToFit="1"/>
      <protection locked="0"/>
    </xf>
    <xf numFmtId="49" fontId="32" fillId="0" borderId="15" xfId="3" applyNumberFormat="1" applyFont="1" applyBorder="1" applyAlignment="1" applyProtection="1">
      <alignment horizontal="center" vertical="top" wrapText="1" shrinkToFit="1"/>
      <protection locked="0"/>
    </xf>
    <xf numFmtId="0" fontId="23" fillId="0" borderId="0" xfId="0" applyFont="1" applyAlignment="1">
      <alignment horizontal="left" wrapText="1"/>
    </xf>
    <xf numFmtId="0" fontId="23" fillId="0" borderId="0" xfId="0" applyFont="1" applyAlignment="1">
      <alignment horizontal="left" vertical="top" wrapText="1"/>
    </xf>
    <xf numFmtId="0" fontId="5" fillId="0" borderId="1" xfId="0" applyFont="1" applyBorder="1" applyAlignment="1" applyProtection="1">
      <alignment horizontal="left"/>
      <protection locked="0"/>
    </xf>
    <xf numFmtId="0" fontId="5" fillId="0" borderId="45" xfId="0" applyFont="1" applyBorder="1" applyAlignment="1" applyProtection="1">
      <alignment horizontal="left"/>
      <protection locked="0"/>
    </xf>
  </cellXfs>
  <cellStyles count="9">
    <cellStyle name="Hyperlinkki" xfId="1" builtinId="8"/>
    <cellStyle name="Musta" xfId="2" xr:uid="{376B8930-65F8-4CF0-8E0E-9207681B165A}"/>
    <cellStyle name="Normaali" xfId="0" builtinId="0"/>
    <cellStyle name="Normaali 2" xfId="3" xr:uid="{2DD1756C-BF13-44B3-A39D-9DAAB4055DB3}"/>
    <cellStyle name="Normal 2" xfId="8" xr:uid="{06F22EC0-30A5-4162-8D0D-AE80DCFA00DC}"/>
    <cellStyle name="Normal_Sheet1" xfId="4" xr:uid="{E164AAED-369A-4B08-A9B0-F6665306EFB0}"/>
    <cellStyle name="Normal_Sheet2" xfId="5" xr:uid="{5605A399-6436-4EAD-BFF5-ACBB310596BC}"/>
    <cellStyle name="Normal_Sheet3" xfId="6" xr:uid="{D108A21E-94D2-4C34-85A0-DABF674EAA80}"/>
    <cellStyle name="sininen" xfId="7" xr:uid="{31DA7D75-30C0-4C39-8711-6EE1061FC014}"/>
  </cellStyles>
  <dxfs count="43">
    <dxf>
      <font>
        <condense val="0"/>
        <extend val="0"/>
        <color indexed="9"/>
      </font>
    </dxf>
    <dxf>
      <font>
        <color theme="0"/>
      </font>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fgColor indexed="64"/>
          <bgColor theme="8" tint="0.59999389629810485"/>
        </patternFill>
      </fill>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minor"/>
      </font>
    </dxf>
    <dxf>
      <font>
        <b val="0"/>
        <i val="0"/>
        <strike val="0"/>
        <condense val="0"/>
        <extend val="0"/>
        <outline val="0"/>
        <shadow val="0"/>
        <u val="none"/>
        <vertAlign val="baseline"/>
        <sz val="11"/>
        <color theme="3" tint="0.39997558519241921"/>
        <name val="Calibri"/>
        <scheme val="minor"/>
      </font>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bottom/>
      </border>
    </dxf>
    <dxf>
      <font>
        <b val="0"/>
        <i val="0"/>
        <strike val="0"/>
        <condense val="0"/>
        <extend val="0"/>
        <outline val="0"/>
        <shadow val="0"/>
        <u val="none"/>
        <vertAlign val="baseline"/>
        <sz val="10"/>
        <color rgb="FF538DD5"/>
        <name val="Calibri"/>
        <scheme val="none"/>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rgb="FF538DD5"/>
        <name val="Calibri"/>
        <scheme val="none"/>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none"/>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bottom/>
      </border>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solid">
          <fgColor indexed="64"/>
          <bgColor theme="3" tint="0.599993896298104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3159419\Desktop\Energiakatselmukset\Yritysten%20pakolliset%20katselmukset\Siirtotiedostot\Siirtotiedosto_2026.xlsx" TargetMode="External"/><Relationship Id="rId1" Type="http://schemas.openxmlformats.org/officeDocument/2006/relationships/externalLinkPath" Target="Siirtotiedosto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ustiedot"/>
      <sheetName val="Energia"/>
      <sheetName val="Toimenpiteet"/>
      <sheetName val="Toimintasuunnitelma"/>
      <sheetName val="Ohjeita"/>
      <sheetName val="Luokitukset"/>
    </sheetNames>
    <sheetDataSet>
      <sheetData sheetId="0" refreshError="1"/>
      <sheetData sheetId="1" refreshError="1"/>
      <sheetData sheetId="2"/>
      <sheetData sheetId="3" refreshError="1"/>
      <sheetData sheetId="4" refreshError="1"/>
      <sheetData sheetId="5">
        <row r="12">
          <cell r="Q12" t="str">
            <v>Lämmitysjärjestelmä</v>
          </cell>
          <cell r="U12" t="str">
            <v>Elinkeinoelämä - Elintarviketeollisuus</v>
          </cell>
        </row>
        <row r="13">
          <cell r="Q13" t="str">
            <v>Ilmanvaihtojärjestelmä</v>
          </cell>
          <cell r="U13" t="str">
            <v>Elinkeinoelämä - Kemianteollisuus</v>
          </cell>
        </row>
        <row r="14">
          <cell r="Q14" t="str">
            <v>Käyttövesijärjestelmä</v>
          </cell>
          <cell r="U14" t="str">
            <v>Elinkeinoelämä - Muoviteollisuus</v>
          </cell>
        </row>
        <row r="15">
          <cell r="Q15" t="str">
            <v>Sähkö</v>
          </cell>
          <cell r="U15" t="str">
            <v>Elinkeinoelämä - Puutuoteteollisuus</v>
          </cell>
        </row>
        <row r="16">
          <cell r="Q16" t="str">
            <v>Jäähdytysjärjestelmä</v>
          </cell>
          <cell r="U16" t="str">
            <v>Elinkeinoelämä - Teknologiateollisuus</v>
          </cell>
        </row>
        <row r="17">
          <cell r="Q17" t="str">
            <v>Paineilmajärjestelmä</v>
          </cell>
          <cell r="U17" t="str">
            <v>Elinkeinoelämä - Teollisuuden yleinen</v>
          </cell>
        </row>
        <row r="18">
          <cell r="Q18" t="str">
            <v>Rakenteet</v>
          </cell>
          <cell r="U18" t="str">
            <v>Elinkeinoelämä - Energiavaltainen teollisuus</v>
          </cell>
        </row>
        <row r="19">
          <cell r="Q19" t="str">
            <v>Tuotantoprosessi</v>
          </cell>
          <cell r="U19" t="str">
            <v>Elinkeinoelämä - Kauppa</v>
          </cell>
        </row>
        <row r="20">
          <cell r="Q20" t="str">
            <v>Muu</v>
          </cell>
          <cell r="U20" t="str">
            <v>Elinkeinoelämä - MaRa</v>
          </cell>
        </row>
        <row r="21">
          <cell r="U21" t="str">
            <v>Elinkeinoelämä - Auto</v>
          </cell>
        </row>
        <row r="22">
          <cell r="U22" t="str">
            <v>Elinkeinoelämä - Palvelun yleinen</v>
          </cell>
        </row>
        <row r="23">
          <cell r="U23" t="str">
            <v>Elinkeinoelämä - Energia-ala</v>
          </cell>
        </row>
        <row r="25">
          <cell r="U25" t="str">
            <v>Kiinteistöala - TETS</v>
          </cell>
        </row>
        <row r="26">
          <cell r="U26" t="str">
            <v>Kiinteistöala - VAETS</v>
          </cell>
        </row>
        <row r="27">
          <cell r="U27" t="str">
            <v>Julkinen ala - JETS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B569CE-3437-439D-BE59-6B5C1C0D3965}" name="Table2" displayName="Table2" ref="AC11:AC15" totalsRowShown="0" headerRowDxfId="42" dataDxfId="41">
  <autoFilter ref="AC11:AC15" xr:uid="{DB1F8174-1DA6-4387-80DE-EF28AEF0ADD7}"/>
  <tableColumns count="1">
    <tableColumn id="1" xr3:uid="{00000000-0010-0000-0100-000001000000}" name="Toteutusvaihe" dataDxfId="4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83165F7-BA4E-4665-A4B1-FA0DED1DCF9C}" name="Table3" displayName="Table3" ref="Q11:Q14" totalsRowShown="0" headerRowDxfId="13" dataDxfId="12" tableBorderDxfId="11" dataCellStyle="Normal_Sheet3">
  <autoFilter ref="Q11:Q14" xr:uid="{7886FC1A-E77C-4ED9-90BF-ABE8E75C3B62}"/>
  <tableColumns count="1">
    <tableColumn id="1" xr3:uid="{00000000-0010-0000-0D00-000001000000}" name="Toimenpideluokka" dataDxfId="10" dataCellStyle="sinine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2034F8C5-44F3-4937-9132-3EB8D0229B5F}" name="Table77" displayName="Table77" ref="G11:G115" totalsRowShown="0" headerRowDxfId="9" dataDxfId="8" tableBorderDxfId="7" dataCellStyle="Normal_Sheet1">
  <autoFilter ref="G11:G115" xr:uid="{7C911DB2-3334-4326-A499-073E862A534C}"/>
  <tableColumns count="1">
    <tableColumn id="1" xr3:uid="{00000000-0010-0000-0F00-000001000000}" name="Koodi" dataDxfId="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7" xr:uid="{14CC6788-3315-460D-8497-9B6FFCC250F1}" name="Table247" displayName="Table247" ref="Y11:Z42" totalsRowShown="0" headerRowDxfId="5" dataDxfId="4">
  <autoFilter ref="Y11:Z42" xr:uid="{0E191321-944B-4526-BC12-36CA9FA48771}"/>
  <tableColumns count="2">
    <tableColumn id="1" xr3:uid="{00000000-0010-0000-1100-000001000000}" name="KL polttoaineet" dataDxfId="3"/>
    <tableColumn id="2" xr3:uid="{00000000-0010-0000-1100-000002000000}" name="Koodi" dataDxfId="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8F3EE92-58F6-46D5-A4E5-5D670322A1E6}" name="Table4" displayName="Table4" ref="AA11:AA13" totalsRowShown="0" headerRowDxfId="39" dataDxfId="38">
  <autoFilter ref="AA11:AA13" xr:uid="{0DB9FE71-F273-415C-A8F1-F5428FEFDD1C}"/>
  <tableColumns count="1">
    <tableColumn id="1" xr3:uid="{00000000-0010-0000-0300-000001000000}" name="Kylla_Ei" dataDxfId="3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58E13A5-114E-4DB6-B7FB-6D3760231EE8}" name="Table5" displayName="Table5" ref="AB11:AB13" totalsRowShown="0" headerRowDxfId="36" dataDxfId="35">
  <autoFilter ref="AB11:AB13" xr:uid="{44029EB0-A850-45EA-B5A2-BF54E8D087CF}"/>
  <tableColumns count="1">
    <tableColumn id="1" xr3:uid="{00000000-0010-0000-0500-000001000000}" name="KTEK_TEK" dataDxfId="3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039311-011E-4038-B3A1-63F2A856689B}" name="Table2255" displayName="Table2255" ref="P11:P15" totalsRowShown="0" headerRowDxfId="33" dataDxfId="32">
  <autoFilter ref="P11:P15" xr:uid="{1C7700C9-8B00-4C9C-8E99-D2409B84A26F}"/>
  <tableColumns count="1">
    <tableColumn id="1" xr3:uid="{CFFDF57A-EF99-41B1-859E-A840EA701904}" name="Toteutusvaihe" dataDxfId="3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18BBF5-7A00-4B07-9DA4-5BFE03624462}" name="Table4256" displayName="Table4256" ref="N11:N13" totalsRowShown="0" headerRowDxfId="30" dataDxfId="29">
  <autoFilter ref="N11:N13" xr:uid="{460A6333-C641-4C77-8F5B-14FACFC05C66}"/>
  <tableColumns count="1">
    <tableColumn id="1" xr3:uid="{27541431-B35E-4512-A059-7F1E56C8618C}" name="Kylla_Ei" dataDxfId="2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3A2E92D-57F1-462A-95C5-0C0DE42B5933}" name="Table5257" displayName="Table5257" ref="O11:O13" totalsRowShown="0" headerRowDxfId="27" dataDxfId="26">
  <autoFilter ref="O11:O13" xr:uid="{C58C8AA2-823D-418A-A875-FDD591815D75}"/>
  <tableColumns count="1">
    <tableColumn id="1" xr3:uid="{5B0913F4-6FE6-400A-A50F-7928B1EE2F26}" name="KTEK_TEK" dataDxfId="25"/>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4BE237B-6243-4505-AB59-F15C8660E5FF}" name="Table10" displayName="Table10" ref="K11:K371" totalsRowShown="0" headerRowDxfId="24" dataDxfId="23" tableBorderDxfId="22" dataCellStyle="Normal_Sheet1">
  <autoFilter ref="K11:K371" xr:uid="{06F1910B-35B6-4554-87E6-EA69C67FC39A}"/>
  <tableColumns count="1">
    <tableColumn id="1" xr3:uid="{00000000-0010-0000-0700-000001000000}" name="Toimiala" dataDxfId="21"/>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2EB1C3-3800-4DF6-BF0C-7B3349A6286B}" name="Table11" displayName="Table11" ref="F11:F115" totalsRowShown="0" headerRowDxfId="20" dataDxfId="19" tableBorderDxfId="18" dataCellStyle="Normal_Sheet1">
  <autoFilter ref="F11:F115" xr:uid="{A5C248EA-6142-4AB0-B342-692848321125}"/>
  <tableColumns count="1">
    <tableColumn id="1" xr3:uid="{00000000-0010-0000-0900-000001000000}" name="Rakennustyypin nimi" dataDxfId="17"/>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1595BC0E-FF23-4818-B6D2-062E8C8956E4}" name="Table62" displayName="Table62" ref="U11:U28" totalsRowShown="0" headerRowDxfId="16" dataDxfId="15">
  <autoFilter ref="U11:U28" xr:uid="{F18A01FC-0332-4270-93DB-7106AC0D6F8F}"/>
  <tableColumns count="1">
    <tableColumn id="1" xr3:uid="{00000000-0010-0000-0B00-000001000000}" name="Toimenpideohjelma" dataDxfId="14"/>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nergiavirasto.fi/energiakatselmukset"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nergiavirasto.fi/energiakatselmukset"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printerSettings" Target="../printerSettings/printerSettings3.bin"/><Relationship Id="rId1" Type="http://schemas.openxmlformats.org/officeDocument/2006/relationships/hyperlink" Target="https://energiavirasto.fi/energiakatselmukset"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printerSettings" Target="../printerSettings/printerSettings4.bin"/><Relationship Id="rId1" Type="http://schemas.openxmlformats.org/officeDocument/2006/relationships/hyperlink" Target="http://www.energiavirasto.fi/suurten-yritysten-pakolliset-katselmukset"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katselmukset@energiavirasto.fi" TargetMode="External"/><Relationship Id="rId1" Type="http://schemas.openxmlformats.org/officeDocument/2006/relationships/hyperlink" Target="https://energiavirasto.fi/energiakatselmukset"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printerSettings" Target="../printerSettings/printerSettings6.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5BC55-8537-4E01-9FA4-2258C8D75EB1}">
  <sheetPr>
    <pageSetUpPr fitToPage="1"/>
  </sheetPr>
  <dimension ref="A1:Q88"/>
  <sheetViews>
    <sheetView showGridLines="0" tabSelected="1" zoomScaleNormal="100" workbookViewId="0">
      <selection activeCell="C13" sqref="C13:I13"/>
    </sheetView>
  </sheetViews>
  <sheetFormatPr defaultColWidth="9.1796875" defaultRowHeight="13" x14ac:dyDescent="0.3"/>
  <cols>
    <col min="1" max="1" width="3.7265625" style="1" customWidth="1"/>
    <col min="2" max="2" width="33.81640625" style="1" customWidth="1"/>
    <col min="3" max="3" width="10.7265625" style="1" customWidth="1"/>
    <col min="4" max="4" width="2.81640625" style="1" customWidth="1"/>
    <col min="5" max="5" width="13.453125" style="1" customWidth="1"/>
    <col min="6" max="6" width="1.54296875" style="1" customWidth="1"/>
    <col min="7" max="7" width="9.26953125" style="1" customWidth="1"/>
    <col min="8" max="8" width="1" style="1" customWidth="1"/>
    <col min="9" max="9" width="9.26953125" style="1" bestFit="1" customWidth="1"/>
    <col min="10" max="10" width="9.1796875" style="1" hidden="1" customWidth="1"/>
    <col min="11" max="16384" width="9.1796875" style="1"/>
  </cols>
  <sheetData>
    <row r="1" spans="1:17" ht="32.25" customHeight="1" x14ac:dyDescent="0.35">
      <c r="A1" s="307" t="s">
        <v>1014</v>
      </c>
      <c r="B1" s="307"/>
      <c r="C1" s="307"/>
      <c r="D1" s="307"/>
      <c r="E1" s="307"/>
      <c r="F1" s="307"/>
      <c r="G1" s="307"/>
      <c r="H1" s="307"/>
      <c r="I1" s="307"/>
      <c r="J1" s="124"/>
      <c r="K1" s="125"/>
    </row>
    <row r="2" spans="1:17" ht="18" customHeight="1" x14ac:dyDescent="0.35">
      <c r="A2" s="308" t="s">
        <v>1094</v>
      </c>
      <c r="B2" s="309"/>
      <c r="C2" s="309"/>
      <c r="D2" s="309"/>
      <c r="E2" s="309"/>
      <c r="F2" s="193"/>
      <c r="G2" s="126"/>
      <c r="H2" s="126"/>
      <c r="I2" s="126"/>
      <c r="J2" s="123"/>
      <c r="K2" s="125"/>
    </row>
    <row r="3" spans="1:17" ht="15.5" x14ac:dyDescent="0.35">
      <c r="A3" s="194" t="s">
        <v>1095</v>
      </c>
      <c r="B3" s="195"/>
      <c r="C3" s="195"/>
      <c r="D3" s="195"/>
      <c r="E3" s="195"/>
      <c r="F3" s="195"/>
      <c r="G3" s="195"/>
      <c r="H3" s="195"/>
      <c r="I3" s="195"/>
      <c r="J3" s="123"/>
      <c r="K3" s="125"/>
    </row>
    <row r="4" spans="1:17" ht="7.5" customHeight="1" x14ac:dyDescent="0.35">
      <c r="A4" s="194"/>
      <c r="B4" s="195"/>
      <c r="C4" s="195"/>
      <c r="D4" s="195"/>
      <c r="E4" s="195"/>
      <c r="F4" s="195"/>
      <c r="G4" s="195"/>
      <c r="H4" s="195"/>
      <c r="I4" s="195"/>
    </row>
    <row r="5" spans="1:17" ht="12.75" customHeight="1" x14ac:dyDescent="0.35">
      <c r="A5" s="126" t="s">
        <v>996</v>
      </c>
      <c r="B5" s="195"/>
      <c r="C5" s="195"/>
      <c r="D5" s="195"/>
      <c r="E5" s="195"/>
      <c r="F5" s="195"/>
      <c r="G5" s="195"/>
      <c r="H5" s="195"/>
      <c r="I5" s="195"/>
    </row>
    <row r="6" spans="1:17" s="3" customFormat="1" ht="15.5" x14ac:dyDescent="0.35">
      <c r="A6" s="126" t="s">
        <v>1096</v>
      </c>
      <c r="B6" s="196"/>
      <c r="C6" s="196"/>
      <c r="D6" s="196"/>
      <c r="E6" s="196"/>
      <c r="F6" s="196"/>
      <c r="G6" s="196"/>
      <c r="H6" s="196"/>
      <c r="I6" s="196"/>
      <c r="J6" s="93" t="s">
        <v>981</v>
      </c>
    </row>
    <row r="7" spans="1:17" ht="15.5" x14ac:dyDescent="0.35">
      <c r="A7" s="126" t="s">
        <v>940</v>
      </c>
      <c r="B7" s="197"/>
      <c r="C7" s="197"/>
      <c r="D7" s="197"/>
      <c r="E7" s="197"/>
      <c r="F7" s="197"/>
      <c r="G7" s="197"/>
      <c r="H7" s="197"/>
      <c r="I7" s="197"/>
      <c r="J7" s="4"/>
      <c r="K7" s="4"/>
      <c r="L7" s="4"/>
    </row>
    <row r="8" spans="1:17" ht="5.25" customHeight="1" x14ac:dyDescent="0.3">
      <c r="K8" s="4"/>
      <c r="L8" s="4"/>
      <c r="M8" s="4"/>
      <c r="N8" s="4"/>
      <c r="O8" s="4"/>
      <c r="P8" s="4"/>
      <c r="Q8" s="4"/>
    </row>
    <row r="9" spans="1:17" ht="12.75" hidden="1" customHeight="1" x14ac:dyDescent="0.35">
      <c r="B9" s="298" t="s">
        <v>1097</v>
      </c>
      <c r="C9" s="298"/>
      <c r="D9" s="298"/>
      <c r="E9" s="298"/>
      <c r="F9" s="298"/>
      <c r="G9" s="298"/>
      <c r="H9" s="298"/>
      <c r="I9" s="298"/>
      <c r="K9" s="135"/>
      <c r="L9" s="4"/>
      <c r="M9" s="4"/>
      <c r="N9" s="4"/>
      <c r="O9" s="4"/>
      <c r="P9" s="4"/>
      <c r="Q9" s="4"/>
    </row>
    <row r="10" spans="1:17" ht="5.25" hidden="1" customHeight="1" x14ac:dyDescent="0.3">
      <c r="K10" s="136"/>
      <c r="L10" s="4"/>
      <c r="M10" s="4"/>
      <c r="N10" s="4"/>
      <c r="O10" s="4"/>
      <c r="P10" s="4"/>
      <c r="Q10" s="4"/>
    </row>
    <row r="11" spans="1:17" ht="13.5" customHeight="1" x14ac:dyDescent="0.3">
      <c r="B11" s="198" t="s">
        <v>935</v>
      </c>
      <c r="C11" s="2"/>
      <c r="D11" s="2"/>
      <c r="E11" s="2"/>
      <c r="F11" s="2"/>
      <c r="G11" s="2"/>
      <c r="H11" s="2"/>
      <c r="I11" s="2"/>
      <c r="K11" s="135"/>
      <c r="L11" s="4"/>
      <c r="M11" s="4"/>
      <c r="N11" s="4"/>
      <c r="O11" s="4"/>
      <c r="P11" s="4"/>
      <c r="Q11" s="4"/>
    </row>
    <row r="12" spans="1:17" ht="3.75" customHeight="1" x14ac:dyDescent="0.3">
      <c r="B12" s="2"/>
      <c r="C12" s="2"/>
      <c r="D12" s="2"/>
      <c r="E12" s="2"/>
      <c r="F12" s="2"/>
      <c r="G12" s="2"/>
      <c r="H12" s="2"/>
      <c r="I12" s="2"/>
      <c r="K12" s="4"/>
      <c r="L12" s="4"/>
      <c r="M12" s="4"/>
      <c r="N12" s="4"/>
      <c r="O12" s="4"/>
      <c r="P12" s="4"/>
      <c r="Q12" s="4"/>
    </row>
    <row r="13" spans="1:17" ht="13.5" customHeight="1" x14ac:dyDescent="0.3">
      <c r="B13" s="199" t="s">
        <v>932</v>
      </c>
      <c r="C13" s="304"/>
      <c r="D13" s="304"/>
      <c r="E13" s="304"/>
      <c r="F13" s="304"/>
      <c r="G13" s="304"/>
      <c r="H13" s="304"/>
      <c r="I13" s="304"/>
      <c r="K13" s="4"/>
      <c r="L13" s="4"/>
      <c r="M13" s="4"/>
      <c r="N13" s="4"/>
      <c r="O13" s="4"/>
      <c r="P13" s="4"/>
      <c r="Q13" s="4"/>
    </row>
    <row r="14" spans="1:17" ht="3.75" customHeight="1" x14ac:dyDescent="0.3">
      <c r="B14" s="199"/>
      <c r="C14" s="200"/>
      <c r="D14" s="200"/>
      <c r="E14" s="200"/>
      <c r="F14" s="200"/>
      <c r="G14" s="200"/>
      <c r="H14" s="200"/>
      <c r="I14" s="200"/>
      <c r="K14" s="4"/>
      <c r="L14" s="4"/>
      <c r="M14" s="4"/>
      <c r="N14" s="4"/>
      <c r="O14" s="4"/>
      <c r="P14" s="4"/>
      <c r="Q14" s="4"/>
    </row>
    <row r="15" spans="1:17" ht="13.5" customHeight="1" x14ac:dyDescent="0.3">
      <c r="B15" s="199" t="s">
        <v>995</v>
      </c>
      <c r="C15" s="201"/>
      <c r="D15" s="200"/>
      <c r="E15" s="200"/>
      <c r="F15" s="200"/>
      <c r="G15" s="200"/>
      <c r="H15" s="200"/>
      <c r="I15" s="200"/>
      <c r="K15" s="135"/>
      <c r="L15" s="4"/>
      <c r="M15" s="4"/>
      <c r="N15" s="4"/>
      <c r="O15" s="4"/>
      <c r="P15" s="4"/>
      <c r="Q15" s="4"/>
    </row>
    <row r="16" spans="1:17" ht="3.75" customHeight="1" x14ac:dyDescent="0.3">
      <c r="B16" s="199"/>
      <c r="C16" s="200"/>
      <c r="D16" s="200"/>
      <c r="E16" s="200"/>
      <c r="F16" s="200"/>
      <c r="G16" s="200"/>
      <c r="H16" s="200"/>
      <c r="I16" s="200"/>
      <c r="K16" s="4"/>
      <c r="L16" s="4"/>
      <c r="M16" s="4"/>
      <c r="N16" s="4"/>
      <c r="O16" s="4"/>
      <c r="P16" s="4"/>
      <c r="Q16" s="4"/>
    </row>
    <row r="17" spans="2:17" ht="13.5" customHeight="1" x14ac:dyDescent="0.3">
      <c r="B17" s="199" t="s">
        <v>933</v>
      </c>
      <c r="C17" s="304"/>
      <c r="D17" s="304"/>
      <c r="E17" s="304"/>
      <c r="F17" s="304"/>
      <c r="G17" s="304"/>
      <c r="H17" s="304"/>
      <c r="I17" s="304"/>
      <c r="K17" s="4"/>
      <c r="L17" s="4"/>
      <c r="M17" s="4"/>
      <c r="N17" s="4"/>
      <c r="O17" s="4"/>
      <c r="P17" s="4"/>
      <c r="Q17" s="4"/>
    </row>
    <row r="18" spans="2:17" ht="3.75" customHeight="1" x14ac:dyDescent="0.3">
      <c r="B18" s="199"/>
      <c r="C18" s="200"/>
      <c r="D18" s="200"/>
      <c r="E18" s="200"/>
      <c r="F18" s="200"/>
      <c r="G18" s="200"/>
      <c r="H18" s="200"/>
      <c r="I18" s="200"/>
      <c r="K18" s="4"/>
      <c r="L18" s="4"/>
      <c r="M18" s="4"/>
      <c r="N18" s="4"/>
      <c r="O18" s="4"/>
      <c r="P18" s="4"/>
      <c r="Q18" s="4"/>
    </row>
    <row r="19" spans="2:17" ht="13.5" customHeight="1" x14ac:dyDescent="0.3">
      <c r="B19" s="199" t="s">
        <v>934</v>
      </c>
      <c r="C19" s="304"/>
      <c r="D19" s="304"/>
      <c r="E19" s="304"/>
      <c r="F19" s="304"/>
      <c r="G19" s="304"/>
      <c r="H19" s="304"/>
      <c r="I19" s="304"/>
      <c r="K19" s="4"/>
      <c r="L19" s="4"/>
      <c r="M19" s="4"/>
      <c r="N19" s="4"/>
      <c r="O19" s="4"/>
      <c r="P19" s="4"/>
      <c r="Q19" s="4"/>
    </row>
    <row r="20" spans="2:17" ht="3.75" customHeight="1" x14ac:dyDescent="0.3">
      <c r="B20" s="199"/>
      <c r="C20" s="200"/>
      <c r="D20" s="200"/>
      <c r="E20" s="200"/>
      <c r="F20" s="200"/>
      <c r="G20" s="200"/>
      <c r="H20" s="200"/>
      <c r="I20" s="200"/>
      <c r="K20" s="4"/>
      <c r="L20" s="4"/>
      <c r="M20" s="4"/>
      <c r="N20" s="4"/>
      <c r="O20" s="4"/>
      <c r="P20" s="4"/>
      <c r="Q20" s="4"/>
    </row>
    <row r="21" spans="2:17" ht="13.5" customHeight="1" x14ac:dyDescent="0.3">
      <c r="B21" s="199" t="s">
        <v>30</v>
      </c>
      <c r="C21" s="304"/>
      <c r="D21" s="304"/>
      <c r="E21" s="304"/>
      <c r="F21" s="304"/>
      <c r="G21" s="304"/>
      <c r="H21" s="304"/>
      <c r="I21" s="304"/>
      <c r="K21" s="4"/>
      <c r="L21" s="4"/>
      <c r="M21" s="4"/>
      <c r="N21" s="4"/>
      <c r="O21" s="4"/>
      <c r="P21" s="4"/>
      <c r="Q21" s="4"/>
    </row>
    <row r="22" spans="2:17" ht="13.5" customHeight="1" x14ac:dyDescent="0.3">
      <c r="B22" s="83"/>
      <c r="C22" s="200"/>
      <c r="D22" s="200"/>
      <c r="E22" s="200"/>
      <c r="F22" s="200"/>
      <c r="G22" s="200"/>
      <c r="H22" s="200"/>
      <c r="I22" s="200"/>
      <c r="K22" s="4"/>
      <c r="L22" s="4"/>
      <c r="M22" s="4"/>
      <c r="N22" s="4"/>
      <c r="O22" s="4"/>
      <c r="P22" s="4"/>
      <c r="Q22" s="4"/>
    </row>
    <row r="23" spans="2:17" ht="13.5" customHeight="1" x14ac:dyDescent="0.3">
      <c r="B23" s="305" t="s">
        <v>936</v>
      </c>
      <c r="C23" s="305"/>
      <c r="D23" s="305"/>
      <c r="E23" s="305"/>
      <c r="F23" s="305"/>
      <c r="G23" s="305"/>
      <c r="H23" s="305"/>
      <c r="I23" s="305"/>
      <c r="K23" s="4"/>
      <c r="L23" s="4"/>
      <c r="M23" s="4"/>
      <c r="N23" s="4"/>
      <c r="O23" s="4"/>
      <c r="P23" s="4"/>
      <c r="Q23" s="4"/>
    </row>
    <row r="24" spans="2:17" ht="3.75" customHeight="1" x14ac:dyDescent="0.3">
      <c r="K24" s="4"/>
      <c r="L24" s="4"/>
      <c r="M24" s="4"/>
      <c r="N24" s="4"/>
      <c r="O24" s="4"/>
      <c r="P24" s="4"/>
      <c r="Q24" s="4"/>
    </row>
    <row r="25" spans="2:17" ht="13.5" customHeight="1" x14ac:dyDescent="0.3">
      <c r="B25" s="199" t="s">
        <v>984</v>
      </c>
      <c r="C25" s="304"/>
      <c r="D25" s="304"/>
      <c r="E25" s="304"/>
      <c r="F25" s="304"/>
      <c r="G25" s="304"/>
      <c r="H25" s="304"/>
      <c r="I25" s="304"/>
      <c r="K25" s="4"/>
      <c r="L25" s="4"/>
      <c r="M25" s="4"/>
      <c r="N25" s="4"/>
      <c r="O25" s="4"/>
      <c r="P25" s="4"/>
      <c r="Q25" s="4"/>
    </row>
    <row r="26" spans="2:17" ht="3.75" customHeight="1" x14ac:dyDescent="0.3">
      <c r="B26" s="199"/>
      <c r="K26" s="4"/>
      <c r="L26" s="4"/>
      <c r="M26" s="4"/>
      <c r="N26" s="4"/>
      <c r="O26" s="4"/>
      <c r="P26" s="4"/>
      <c r="Q26" s="4"/>
    </row>
    <row r="27" spans="2:17" ht="13.5" customHeight="1" x14ac:dyDescent="0.3">
      <c r="B27" s="199" t="s">
        <v>28</v>
      </c>
      <c r="C27" s="304"/>
      <c r="D27" s="304"/>
      <c r="E27" s="304"/>
      <c r="F27" s="304"/>
      <c r="G27" s="304"/>
      <c r="H27" s="304"/>
      <c r="I27" s="304"/>
      <c r="K27" s="4"/>
      <c r="L27" s="4"/>
      <c r="M27" s="4"/>
      <c r="N27" s="4"/>
      <c r="O27" s="4"/>
      <c r="P27" s="4"/>
      <c r="Q27" s="4"/>
    </row>
    <row r="28" spans="2:17" ht="3.75" customHeight="1" x14ac:dyDescent="0.3">
      <c r="B28" s="199"/>
      <c r="C28" s="200"/>
      <c r="D28" s="200"/>
      <c r="E28" s="200"/>
      <c r="F28" s="200"/>
      <c r="G28" s="200"/>
      <c r="H28" s="200"/>
      <c r="I28" s="200"/>
      <c r="K28" s="4"/>
      <c r="L28" s="4"/>
      <c r="M28" s="4"/>
      <c r="N28" s="4"/>
      <c r="O28" s="4"/>
      <c r="P28" s="4"/>
      <c r="Q28" s="4"/>
    </row>
    <row r="29" spans="2:17" ht="13.5" customHeight="1" x14ac:dyDescent="0.3">
      <c r="B29" s="199" t="s">
        <v>29</v>
      </c>
      <c r="C29" s="304"/>
      <c r="D29" s="304"/>
      <c r="E29" s="304"/>
      <c r="F29" s="304"/>
      <c r="G29" s="304"/>
      <c r="H29" s="304"/>
      <c r="I29" s="304"/>
      <c r="K29" s="4"/>
      <c r="L29" s="4"/>
      <c r="M29" s="4"/>
      <c r="N29" s="4"/>
      <c r="O29" s="4"/>
      <c r="P29" s="4"/>
      <c r="Q29" s="4"/>
    </row>
    <row r="30" spans="2:17" ht="3.75" customHeight="1" x14ac:dyDescent="0.3">
      <c r="C30" s="200"/>
      <c r="D30" s="200"/>
      <c r="E30" s="200"/>
      <c r="F30" s="200"/>
      <c r="G30" s="200"/>
      <c r="H30" s="200"/>
      <c r="I30" s="200"/>
      <c r="K30" s="4"/>
      <c r="L30" s="4"/>
      <c r="M30" s="4"/>
      <c r="N30" s="4"/>
      <c r="O30" s="4"/>
      <c r="P30" s="4"/>
      <c r="Q30" s="4"/>
    </row>
    <row r="31" spans="2:17" ht="13.5" customHeight="1" x14ac:dyDescent="0.3">
      <c r="B31" s="103" t="s">
        <v>983</v>
      </c>
      <c r="C31" s="200"/>
      <c r="D31" s="200"/>
      <c r="E31" s="200"/>
      <c r="F31" s="200"/>
      <c r="G31" s="200"/>
      <c r="H31" s="200"/>
      <c r="I31" s="200"/>
      <c r="K31" s="4"/>
      <c r="L31" s="4"/>
      <c r="M31" s="4"/>
      <c r="N31" s="4"/>
      <c r="O31" s="4"/>
      <c r="P31" s="4"/>
      <c r="Q31" s="4"/>
    </row>
    <row r="32" spans="2:17" ht="3.75" customHeight="1" x14ac:dyDescent="0.3">
      <c r="B32" s="104"/>
      <c r="C32" s="200"/>
      <c r="D32" s="200"/>
      <c r="E32" s="200"/>
      <c r="F32" s="200"/>
      <c r="G32" s="200"/>
      <c r="H32" s="200"/>
      <c r="I32" s="200"/>
      <c r="K32" s="4"/>
      <c r="L32" s="4"/>
      <c r="M32" s="4"/>
      <c r="N32" s="4"/>
      <c r="O32" s="4"/>
      <c r="P32" s="4"/>
      <c r="Q32" s="4"/>
    </row>
    <row r="33" spans="2:17" ht="24.75" customHeight="1" x14ac:dyDescent="0.3">
      <c r="B33" s="311" t="s">
        <v>1098</v>
      </c>
      <c r="C33" s="311"/>
      <c r="D33" s="311"/>
      <c r="E33" s="311"/>
      <c r="F33" s="311"/>
      <c r="G33" s="311"/>
      <c r="H33" s="311"/>
      <c r="I33" s="311"/>
      <c r="K33" s="125"/>
      <c r="L33" s="4"/>
      <c r="M33" s="4"/>
      <c r="N33" s="4"/>
      <c r="O33" s="4"/>
      <c r="P33" s="4"/>
      <c r="Q33" s="4"/>
    </row>
    <row r="34" spans="2:17" ht="5.15" customHeight="1" x14ac:dyDescent="0.3">
      <c r="B34" s="202"/>
      <c r="C34" s="202"/>
      <c r="D34" s="202"/>
      <c r="E34" s="202"/>
      <c r="F34" s="202"/>
      <c r="G34" s="202"/>
      <c r="H34" s="202"/>
      <c r="I34" s="202"/>
      <c r="K34" s="4"/>
      <c r="L34" s="4"/>
      <c r="M34" s="4"/>
      <c r="N34" s="4"/>
      <c r="O34" s="4"/>
      <c r="P34" s="4"/>
      <c r="Q34" s="4"/>
    </row>
    <row r="35" spans="2:17" ht="13.5" customHeight="1" x14ac:dyDescent="0.3">
      <c r="B35" s="203" t="s">
        <v>941</v>
      </c>
      <c r="C35" s="303"/>
      <c r="D35" s="303"/>
      <c r="E35" s="303"/>
      <c r="F35" s="303"/>
      <c r="G35" s="303"/>
      <c r="H35" s="303"/>
      <c r="I35" s="303"/>
      <c r="K35" s="135"/>
    </row>
    <row r="36" spans="2:17" ht="3.75" customHeight="1" x14ac:dyDescent="0.3">
      <c r="B36" s="203"/>
      <c r="C36" s="204"/>
      <c r="D36" s="204"/>
      <c r="E36" s="204"/>
      <c r="F36" s="204"/>
      <c r="G36" s="204"/>
      <c r="H36" s="204"/>
      <c r="I36" s="204"/>
      <c r="K36" s="4"/>
    </row>
    <row r="37" spans="2:17" ht="12.75" customHeight="1" x14ac:dyDescent="0.3">
      <c r="B37" s="203" t="s">
        <v>28</v>
      </c>
      <c r="C37" s="303"/>
      <c r="D37" s="303"/>
      <c r="E37" s="303"/>
      <c r="F37" s="303"/>
      <c r="G37" s="303"/>
      <c r="H37" s="303"/>
      <c r="I37" s="303"/>
      <c r="K37" s="4"/>
      <c r="L37" s="4"/>
      <c r="M37" s="4"/>
      <c r="N37" s="4"/>
      <c r="O37" s="4"/>
      <c r="P37" s="135"/>
    </row>
    <row r="38" spans="2:17" ht="3.75" customHeight="1" x14ac:dyDescent="0.3">
      <c r="B38" s="203"/>
      <c r="C38" s="204"/>
      <c r="D38" s="204"/>
      <c r="E38" s="204"/>
      <c r="F38" s="204"/>
      <c r="G38" s="204"/>
      <c r="H38" s="204"/>
      <c r="I38" s="204"/>
      <c r="K38" s="4"/>
      <c r="L38" s="4"/>
      <c r="M38" s="4"/>
      <c r="N38" s="4"/>
      <c r="O38" s="4"/>
      <c r="P38" s="4"/>
    </row>
    <row r="39" spans="2:17" ht="13.5" customHeight="1" x14ac:dyDescent="0.3">
      <c r="B39" s="203" t="s">
        <v>29</v>
      </c>
      <c r="C39" s="303"/>
      <c r="D39" s="303"/>
      <c r="E39" s="303"/>
      <c r="F39" s="303"/>
      <c r="G39" s="303"/>
      <c r="H39" s="303"/>
      <c r="I39" s="303"/>
      <c r="K39" s="4"/>
      <c r="L39" s="4"/>
      <c r="M39" s="4"/>
      <c r="N39" s="4"/>
      <c r="O39" s="4"/>
      <c r="P39" s="4"/>
    </row>
    <row r="40" spans="2:17" ht="2.9" customHeight="1" x14ac:dyDescent="0.3">
      <c r="C40" s="200"/>
      <c r="D40" s="200"/>
      <c r="E40" s="200"/>
      <c r="F40" s="200"/>
      <c r="G40" s="200"/>
      <c r="H40" s="200"/>
      <c r="I40" s="200"/>
      <c r="K40" s="4"/>
      <c r="L40" s="4"/>
      <c r="M40" s="4"/>
      <c r="N40" s="4"/>
      <c r="O40" s="4"/>
      <c r="P40" s="4"/>
    </row>
    <row r="41" spans="2:17" ht="13.5" customHeight="1" x14ac:dyDescent="0.3">
      <c r="B41" s="2"/>
      <c r="C41" s="200"/>
      <c r="D41" s="200"/>
      <c r="E41" s="200"/>
      <c r="F41" s="200"/>
      <c r="G41" s="200"/>
      <c r="H41" s="200"/>
      <c r="I41" s="200"/>
      <c r="K41" s="4"/>
      <c r="L41" s="4"/>
      <c r="M41" s="4"/>
      <c r="N41" s="4"/>
      <c r="O41" s="4"/>
      <c r="P41" s="4"/>
    </row>
    <row r="42" spans="2:17" x14ac:dyDescent="0.3">
      <c r="B42" s="305" t="s">
        <v>937</v>
      </c>
      <c r="C42" s="305"/>
      <c r="D42" s="305"/>
      <c r="E42" s="305"/>
      <c r="F42" s="305"/>
      <c r="G42" s="305"/>
      <c r="H42" s="305"/>
      <c r="I42" s="305"/>
      <c r="K42" s="4"/>
      <c r="L42" s="4"/>
      <c r="M42" s="4"/>
      <c r="N42" s="4"/>
      <c r="O42" s="4"/>
      <c r="P42" s="4"/>
      <c r="Q42" s="4"/>
    </row>
    <row r="43" spans="2:17" ht="3.75" customHeight="1" x14ac:dyDescent="0.3">
      <c r="K43" s="4"/>
      <c r="L43" s="4"/>
      <c r="M43" s="4"/>
      <c r="N43" s="4"/>
      <c r="O43" s="4"/>
      <c r="P43" s="4"/>
      <c r="Q43" s="4"/>
    </row>
    <row r="44" spans="2:17" x14ac:dyDescent="0.3">
      <c r="B44" s="199" t="s">
        <v>1099</v>
      </c>
      <c r="C44" s="304"/>
      <c r="D44" s="304"/>
      <c r="E44" s="304"/>
      <c r="F44" s="304"/>
      <c r="G44" s="304"/>
      <c r="H44" s="304"/>
      <c r="I44" s="304"/>
      <c r="K44" s="125"/>
      <c r="L44" s="4"/>
      <c r="M44" s="4"/>
      <c r="N44" s="4"/>
      <c r="O44" s="4"/>
      <c r="P44" s="4"/>
      <c r="Q44" s="4"/>
    </row>
    <row r="45" spans="2:17" ht="5.15" customHeight="1" x14ac:dyDescent="0.3">
      <c r="B45" s="199"/>
      <c r="C45" s="205"/>
      <c r="D45" s="205"/>
      <c r="E45" s="205"/>
      <c r="F45" s="205"/>
      <c r="G45" s="205"/>
      <c r="H45" s="205"/>
      <c r="I45" s="205"/>
    </row>
    <row r="46" spans="2:17" ht="25.5" customHeight="1" x14ac:dyDescent="0.3">
      <c r="B46" s="206" t="s">
        <v>1006</v>
      </c>
      <c r="C46" s="310"/>
      <c r="D46" s="310"/>
      <c r="E46" s="310"/>
      <c r="F46" s="310"/>
      <c r="G46" s="310"/>
      <c r="H46" s="310"/>
      <c r="I46" s="310"/>
      <c r="K46" s="135"/>
      <c r="L46" s="4"/>
      <c r="M46" s="4"/>
      <c r="N46" s="4"/>
      <c r="O46" s="4"/>
      <c r="P46" s="4"/>
      <c r="Q46" s="4"/>
    </row>
    <row r="47" spans="2:17" ht="3.75" customHeight="1" x14ac:dyDescent="0.3">
      <c r="K47" s="4"/>
      <c r="L47" s="4"/>
      <c r="M47" s="4"/>
      <c r="N47" s="4"/>
      <c r="O47" s="4"/>
      <c r="P47" s="4"/>
      <c r="Q47" s="4"/>
    </row>
    <row r="48" spans="2:17" x14ac:dyDescent="0.3">
      <c r="B48" s="199" t="s">
        <v>18</v>
      </c>
      <c r="C48" s="304"/>
      <c r="D48" s="304"/>
      <c r="E48" s="304"/>
      <c r="F48" s="304"/>
      <c r="G48" s="304"/>
      <c r="H48" s="304"/>
      <c r="I48" s="304"/>
    </row>
    <row r="49" spans="2:11" ht="5.15" customHeight="1" x14ac:dyDescent="0.3">
      <c r="B49" s="199"/>
      <c r="C49" s="205"/>
      <c r="D49" s="205"/>
      <c r="E49" s="205"/>
      <c r="F49" s="205"/>
      <c r="G49" s="205"/>
      <c r="H49" s="205"/>
      <c r="I49" s="205"/>
    </row>
    <row r="50" spans="2:11" x14ac:dyDescent="0.3">
      <c r="B50" s="199" t="s">
        <v>23</v>
      </c>
      <c r="C50" s="201"/>
      <c r="E50" s="304"/>
      <c r="F50" s="304"/>
      <c r="G50" s="304"/>
      <c r="H50" s="304"/>
      <c r="I50" s="304"/>
    </row>
    <row r="51" spans="2:11" ht="5.15" customHeight="1" x14ac:dyDescent="0.3"/>
    <row r="52" spans="2:11" x14ac:dyDescent="0.3">
      <c r="B52" s="199" t="s">
        <v>938</v>
      </c>
      <c r="C52" s="207"/>
      <c r="E52" s="208"/>
    </row>
    <row r="53" spans="2:11" ht="5.15" customHeight="1" x14ac:dyDescent="0.3"/>
    <row r="54" spans="2:11" x14ac:dyDescent="0.3">
      <c r="B54" s="199" t="s">
        <v>1100</v>
      </c>
      <c r="C54" s="312"/>
      <c r="D54" s="312"/>
      <c r="E54" s="312"/>
      <c r="F54" s="312"/>
      <c r="G54" s="312"/>
      <c r="J54" s="92" t="str">
        <f>IF(C54&gt;0,(VLOOKUP(C54,Luokitukset!K12:L1788,2,FALSE)),"")</f>
        <v/>
      </c>
    </row>
    <row r="55" spans="2:11" ht="5.25" customHeight="1" x14ac:dyDescent="0.3"/>
    <row r="56" spans="2:11" x14ac:dyDescent="0.3">
      <c r="B56" s="199" t="s">
        <v>24</v>
      </c>
      <c r="C56" s="302"/>
      <c r="D56" s="302"/>
      <c r="E56" s="302"/>
      <c r="F56" s="302"/>
      <c r="G56" s="302"/>
      <c r="J56" s="92" t="str">
        <f>IF(C56&gt;0,(VLOOKUP(C56,Luokitukset!F12:G121,2,FALSE)),"")</f>
        <v/>
      </c>
      <c r="K56" s="125"/>
    </row>
    <row r="57" spans="2:11" ht="3" customHeight="1" x14ac:dyDescent="0.3"/>
    <row r="58" spans="2:11" ht="26" x14ac:dyDescent="0.3">
      <c r="B58" s="209" t="s">
        <v>988</v>
      </c>
      <c r="C58" s="306"/>
      <c r="D58" s="306"/>
      <c r="E58" s="306"/>
      <c r="F58" s="306"/>
      <c r="G58" s="306"/>
      <c r="K58" s="125"/>
    </row>
    <row r="59" spans="2:11" ht="27.75" customHeight="1" x14ac:dyDescent="0.3">
      <c r="B59" s="199" t="s">
        <v>1101</v>
      </c>
      <c r="C59" s="210"/>
      <c r="D59" s="211"/>
      <c r="E59" s="211"/>
      <c r="F59" s="211"/>
      <c r="G59" s="211"/>
      <c r="K59" s="135"/>
    </row>
    <row r="60" spans="2:11" x14ac:dyDescent="0.3">
      <c r="B60" s="199" t="s">
        <v>1102</v>
      </c>
      <c r="C60" s="352"/>
      <c r="D60" s="352"/>
      <c r="E60" s="352"/>
      <c r="F60" s="352"/>
      <c r="G60" s="352"/>
      <c r="J60" s="102"/>
      <c r="K60" s="125"/>
    </row>
    <row r="61" spans="2:11" ht="16.5" customHeight="1" x14ac:dyDescent="0.3">
      <c r="B61" s="199" t="s">
        <v>1103</v>
      </c>
      <c r="C61" s="353"/>
      <c r="D61" s="353"/>
      <c r="E61" s="353"/>
      <c r="F61" s="353"/>
      <c r="G61" s="353"/>
    </row>
    <row r="62" spans="2:11" x14ac:dyDescent="0.3">
      <c r="B62" s="199" t="s">
        <v>1104</v>
      </c>
      <c r="C62" s="353"/>
      <c r="D62" s="353"/>
      <c r="E62" s="353"/>
      <c r="F62" s="353"/>
      <c r="G62" s="353"/>
      <c r="J62" s="83"/>
      <c r="K62" s="125"/>
    </row>
    <row r="63" spans="2:11" ht="14.5" customHeight="1" x14ac:dyDescent="0.3">
      <c r="B63" s="199" t="s">
        <v>1105</v>
      </c>
      <c r="C63" s="353"/>
      <c r="D63" s="353"/>
      <c r="E63" s="353"/>
      <c r="F63" s="353"/>
      <c r="G63" s="353"/>
    </row>
    <row r="64" spans="2:11" ht="15.75" customHeight="1" x14ac:dyDescent="0.3">
      <c r="B64" s="199" t="s">
        <v>1106</v>
      </c>
      <c r="C64" s="353"/>
      <c r="D64" s="353"/>
      <c r="E64" s="353"/>
      <c r="F64" s="353"/>
      <c r="G64" s="353"/>
      <c r="J64" s="4"/>
      <c r="K64" s="125"/>
    </row>
    <row r="65" spans="2:10" ht="15.75" customHeight="1" x14ac:dyDescent="0.3">
      <c r="J65" s="4"/>
    </row>
    <row r="66" spans="2:10" ht="15.75" customHeight="1" x14ac:dyDescent="0.3">
      <c r="B66" s="212"/>
      <c r="C66" s="212"/>
      <c r="D66" s="212"/>
      <c r="E66" s="212"/>
      <c r="F66" s="212"/>
      <c r="G66" s="212"/>
      <c r="H66" s="212"/>
      <c r="I66" s="212"/>
      <c r="J66" s="4"/>
    </row>
    <row r="68" spans="2:10" ht="13.5" customHeight="1" x14ac:dyDescent="0.3">
      <c r="B68" s="299" t="s">
        <v>989</v>
      </c>
      <c r="C68" s="299"/>
      <c r="D68" s="299"/>
      <c r="E68" s="299"/>
      <c r="F68" s="299"/>
      <c r="G68" s="299"/>
      <c r="H68" s="299"/>
      <c r="I68" s="299"/>
    </row>
    <row r="69" spans="2:10" ht="5.15" customHeight="1" x14ac:dyDescent="0.3">
      <c r="B69" s="104"/>
      <c r="C69" s="104"/>
      <c r="D69" s="104"/>
      <c r="E69" s="104"/>
      <c r="F69" s="104"/>
      <c r="G69" s="104"/>
      <c r="H69" s="104"/>
      <c r="I69" s="104"/>
    </row>
    <row r="70" spans="2:10" ht="13.5" customHeight="1" x14ac:dyDescent="0.3">
      <c r="B70" s="300" t="s">
        <v>1007</v>
      </c>
      <c r="C70" s="300"/>
      <c r="D70" s="300"/>
      <c r="E70" s="300"/>
      <c r="F70" s="300"/>
      <c r="G70" s="300"/>
      <c r="H70" s="300"/>
      <c r="I70" s="300"/>
    </row>
    <row r="71" spans="2:10" ht="5.15" customHeight="1" x14ac:dyDescent="0.3">
      <c r="B71" s="300"/>
      <c r="C71" s="300"/>
      <c r="D71" s="300"/>
      <c r="E71" s="300"/>
      <c r="F71" s="300"/>
      <c r="G71" s="300"/>
      <c r="H71" s="300"/>
      <c r="I71" s="300"/>
    </row>
    <row r="72" spans="2:10" ht="13.5" customHeight="1" x14ac:dyDescent="0.3">
      <c r="B72" s="300"/>
      <c r="C72" s="300"/>
      <c r="D72" s="300"/>
      <c r="E72" s="300"/>
      <c r="F72" s="300"/>
      <c r="G72" s="300"/>
      <c r="H72" s="300"/>
      <c r="I72" s="300"/>
    </row>
    <row r="73" spans="2:10" ht="5.15" customHeight="1" x14ac:dyDescent="0.3">
      <c r="B73" s="104"/>
      <c r="C73" s="104"/>
      <c r="D73" s="104"/>
      <c r="E73" s="104"/>
      <c r="F73" s="104"/>
      <c r="G73" s="104"/>
      <c r="H73" s="104"/>
      <c r="I73" s="104"/>
    </row>
    <row r="74" spans="2:10" ht="13.5" customHeight="1" x14ac:dyDescent="0.3">
      <c r="B74" s="203" t="s">
        <v>946</v>
      </c>
      <c r="C74" s="301"/>
      <c r="D74" s="301"/>
      <c r="E74" s="301"/>
      <c r="F74" s="301"/>
      <c r="G74" s="301"/>
      <c r="H74" s="301"/>
      <c r="I74" s="301"/>
    </row>
    <row r="75" spans="2:10" ht="5.15" customHeight="1" x14ac:dyDescent="0.3">
      <c r="B75" s="203"/>
      <c r="C75" s="104"/>
      <c r="D75" s="104"/>
      <c r="E75" s="104"/>
      <c r="F75" s="104"/>
      <c r="G75" s="104"/>
      <c r="H75" s="104"/>
      <c r="I75" s="104"/>
    </row>
    <row r="76" spans="2:10" ht="13.5" customHeight="1" x14ac:dyDescent="0.3">
      <c r="B76" s="203" t="s">
        <v>928</v>
      </c>
      <c r="C76" s="301"/>
      <c r="D76" s="301"/>
      <c r="E76" s="301"/>
      <c r="F76" s="301"/>
      <c r="G76" s="301"/>
      <c r="H76" s="301"/>
      <c r="I76" s="301"/>
    </row>
    <row r="77" spans="2:10" ht="5.15" customHeight="1" x14ac:dyDescent="0.3">
      <c r="B77" s="203"/>
      <c r="C77" s="104"/>
      <c r="D77" s="104"/>
      <c r="E77" s="104"/>
      <c r="F77" s="104"/>
      <c r="G77" s="104"/>
      <c r="H77" s="104"/>
      <c r="I77" s="104"/>
    </row>
    <row r="78" spans="2:10" ht="7.5" customHeight="1" x14ac:dyDescent="0.3">
      <c r="B78" s="203" t="s">
        <v>929</v>
      </c>
      <c r="C78" s="301"/>
      <c r="D78" s="301"/>
      <c r="E78" s="301"/>
      <c r="F78" s="301"/>
      <c r="G78" s="301"/>
      <c r="H78" s="301"/>
      <c r="I78" s="301"/>
      <c r="J78" s="102"/>
    </row>
    <row r="79" spans="2:10" x14ac:dyDescent="0.3">
      <c r="B79" s="203"/>
      <c r="C79" s="104"/>
      <c r="D79" s="104"/>
      <c r="E79" s="104"/>
      <c r="F79" s="104"/>
      <c r="G79" s="104"/>
      <c r="H79" s="104"/>
      <c r="I79" s="104"/>
    </row>
    <row r="80" spans="2:10" x14ac:dyDescent="0.3">
      <c r="B80" s="203" t="s">
        <v>930</v>
      </c>
      <c r="C80" s="301"/>
      <c r="D80" s="301"/>
      <c r="E80" s="301"/>
      <c r="F80" s="301"/>
      <c r="G80" s="301"/>
      <c r="H80" s="301"/>
      <c r="I80" s="301"/>
    </row>
    <row r="81" spans="2:9" ht="5.15" customHeight="1" x14ac:dyDescent="0.3">
      <c r="B81" s="203"/>
      <c r="C81" s="104"/>
      <c r="D81" s="104"/>
      <c r="E81" s="104"/>
      <c r="F81" s="104"/>
      <c r="G81" s="104"/>
      <c r="H81" s="104"/>
      <c r="I81" s="104"/>
    </row>
    <row r="82" spans="2:9" ht="33.75" customHeight="1" x14ac:dyDescent="0.3">
      <c r="B82" s="203" t="s">
        <v>931</v>
      </c>
      <c r="C82" s="301"/>
      <c r="D82" s="301"/>
      <c r="E82" s="301"/>
      <c r="F82" s="301"/>
      <c r="G82" s="301"/>
      <c r="H82" s="301"/>
      <c r="I82" s="301"/>
    </row>
    <row r="83" spans="2:9" x14ac:dyDescent="0.3">
      <c r="B83" s="199"/>
    </row>
    <row r="84" spans="2:9" x14ac:dyDescent="0.3">
      <c r="B84" s="102"/>
      <c r="C84" s="102"/>
      <c r="D84" s="102"/>
      <c r="E84" s="102"/>
      <c r="F84" s="102"/>
      <c r="G84" s="102"/>
      <c r="H84" s="102"/>
      <c r="I84" s="102"/>
    </row>
    <row r="86" spans="2:9" x14ac:dyDescent="0.3">
      <c r="B86" s="213" t="s">
        <v>1008</v>
      </c>
    </row>
    <row r="87" spans="2:9" x14ac:dyDescent="0.3">
      <c r="B87" s="104"/>
    </row>
    <row r="88" spans="2:9" x14ac:dyDescent="0.3">
      <c r="B88" s="214" t="s">
        <v>990</v>
      </c>
      <c r="C88" s="306"/>
      <c r="D88" s="306"/>
      <c r="E88" s="306"/>
      <c r="F88" s="306"/>
      <c r="G88" s="306"/>
      <c r="H88" s="306"/>
      <c r="I88" s="306"/>
    </row>
  </sheetData>
  <sheetProtection algorithmName="SHA-512" hashValue="dTVkpQJPlr7xFmO+QPeF11upttbQ6NaT4xr88JbgsN3d58HLxLo0JmzVt/vYUW/XxyQqoxXyAajozm/OxoDEWQ==" saltValue="xQ7PuWKIpjrAagmBYBxTjw==" spinCount="100000" sheet="1" selectLockedCells="1"/>
  <mergeCells count="36">
    <mergeCell ref="C61:G61"/>
    <mergeCell ref="C62:G62"/>
    <mergeCell ref="C63:G63"/>
    <mergeCell ref="C64:G64"/>
    <mergeCell ref="C88:I88"/>
    <mergeCell ref="A1:I1"/>
    <mergeCell ref="A2:E2"/>
    <mergeCell ref="C58:G58"/>
    <mergeCell ref="C82:I82"/>
    <mergeCell ref="C74:I74"/>
    <mergeCell ref="C76:I76"/>
    <mergeCell ref="C27:I27"/>
    <mergeCell ref="B42:I42"/>
    <mergeCell ref="C44:I44"/>
    <mergeCell ref="C48:I48"/>
    <mergeCell ref="C46:I46"/>
    <mergeCell ref="C35:I35"/>
    <mergeCell ref="C37:I37"/>
    <mergeCell ref="B33:I33"/>
    <mergeCell ref="C54:G54"/>
    <mergeCell ref="B9:I9"/>
    <mergeCell ref="B68:I68"/>
    <mergeCell ref="B70:I72"/>
    <mergeCell ref="C78:I78"/>
    <mergeCell ref="C80:I80"/>
    <mergeCell ref="C56:G56"/>
    <mergeCell ref="C39:I39"/>
    <mergeCell ref="E50:I50"/>
    <mergeCell ref="C13:I13"/>
    <mergeCell ref="C17:I17"/>
    <mergeCell ref="C19:I19"/>
    <mergeCell ref="C21:I21"/>
    <mergeCell ref="C29:I29"/>
    <mergeCell ref="B23:I23"/>
    <mergeCell ref="C25:I25"/>
    <mergeCell ref="C60:G60"/>
  </mergeCells>
  <phoneticPr fontId="4" type="noConversion"/>
  <dataValidations count="13">
    <dataValidation type="textLength" operator="equal" allowBlank="1" showInputMessage="1" showErrorMessage="1" error="Postimerkin pituus tulee olla 5 merkkiä" prompt="Postinumero" sqref="C50" xr:uid="{9901FBEF-4CFB-47F2-98C3-5B17F460738B}">
      <formula1>5</formula1>
    </dataValidation>
    <dataValidation allowBlank="1" showInputMessage="1" showErrorMessage="1" prompt="Postitoimipaikka" sqref="E50:I50" xr:uid="{F18142DB-FA6D-4346-874B-DCEE7DABA399}"/>
    <dataValidation operator="greaterThanOrEqual" allowBlank="1" showInputMessage="1" showErrorMessage="1" prompt="Yrityksen energiakatselmuksen vastuuhenkilöille Energiaviraston myöntämän katselmoijatodistuksen numero (muotoa EV123)_x000a_tai_x000a_vuoden 2016 loppuun asti Motivan ennen vuotta 2015 järjestämän energiakatselmoija peruskurssin energiakatselmustodistuksen numero" sqref="C15" xr:uid="{B756E090-C71C-42F1-88D4-D4ABF77FAA0E}"/>
    <dataValidation allowBlank="1" showInputMessage="1" showErrorMessage="1" prompt="Esim. edellä olevan yrityksen tytäryhtiö" sqref="C35:I35" xr:uid="{9B2CCE8B-38A4-440B-9B14-A64F22D3F2CD}"/>
    <dataValidation type="list" allowBlank="1" showInputMessage="1" showErrorMessage="1" error="Valitse arvo listalta" prompt="Valitse toimenpideohjelma tai sopimus listalta_x000a__x000a_Tieto löytyy esim. energiatehokkuussopimuksen vuosiraportin ensimmäiseltä sivulta." sqref="C74:I74" xr:uid="{A2125F16-249C-4E86-8C36-F6C6459F4C01}">
      <formula1>TOPO</formula1>
    </dataValidation>
    <dataValidation allowBlank="1" showInputMessage="1" showErrorMessage="1" prompt="Liittymisnumero löytyy hyväksytystä liittymisasiakirjasta ja energiatehokkuussopimusten seurantajärjestelmästä (esim. vuosiraportin ensimmäisellä sivulla)" sqref="C76:I76" xr:uid="{1C4DFC51-5278-45D9-BC92-D8903AE57C8C}"/>
    <dataValidation allowBlank="1" showInputMessage="1" showErrorMessage="1" prompt="Toimipaikkanumero löytyy energiatehokkuus-_x000a_sopimuksen seurantajärjestelmästä (esim. vuosiraportin ensimmäiseltä sivulta)_x000a_" sqref="C82:I82" xr:uid="{D0E6181D-F87B-42BE-AB89-02F7B95E5DFC}"/>
    <dataValidation allowBlank="1" showInputMessage="1" showErrorMessage="1" prompt="Tieto löytyy esim. energiatehokkuussopimuksen vuosiraportin ensimmäiseltä sivulta." sqref="C78:I78 C80:I80" xr:uid="{2B145145-0EE1-4A13-90E1-C5D2B3DDFCF0}"/>
    <dataValidation allowBlank="1" showInputMessage="1" showErrorMessage="1" prompt="Raportoija voi halutessaan kertoa tässä kohteeseen liittyviä lisätietoja." sqref="C88:I88" xr:uid="{6883307F-1925-4769-9748-45D05ABBDB8A}"/>
    <dataValidation allowBlank="1" showInputMessage="1" showErrorMessage="1" prompt="Tällä lomakkeella kohdassa 3 määritellyn kohteen aiempien kohdekatselmusten raportointivuodet (Kohdekatselmusraportin valmistumisvuosi)._x000a__x000a_Ilmoita vuodet neljällä numerolla, erota eri vuodet toisistaan pilkulla" sqref="C58 D58:G59" xr:uid="{5FBF449E-D17E-43D7-81A5-D5A28BACD6EB}"/>
    <dataValidation allowBlank="1" showInputMessage="1" showErrorMessage="1" prompt="Kohteen nimellä tarkoitetaan katselmoitavaa toimipaikkaa, esim. KOy Energiatie 5, Helsingin terästehdas tai Kaupungin ala-aste tms." sqref="C44:I44" xr:uid="{A045E1F5-7548-4114-9CFE-184684A3F4D0}"/>
    <dataValidation allowBlank="1" showInputMessage="1" showErrorMessage="1" prompt="Kohdekatselmusraportin valmistumispäivämäärä" sqref="C52" xr:uid="{7334FEE5-8811-4E30-862D-4BBFA6D2F8D1}"/>
    <dataValidation allowBlank="1" showInputMessage="1" showErrorMessage="1" prompt="Tarkentava tieto kohteessa tehtävästä katselmuksesta esim. koko toimipaikka, rakennus A, paineilman käyttö, rakennuksen A lämmitysjärjestelmä tms." sqref="C46:I46" xr:uid="{51D4610A-19EF-454E-A17D-A67EEFA297AF}"/>
  </dataValidations>
  <hyperlinks>
    <hyperlink ref="A2" r:id="rId1" xr:uid="{61774CB1-91F0-40B2-8263-79C47A7E8A7B}"/>
  </hyperlinks>
  <pageMargins left="0.74803149606299213" right="0.74803149606299213" top="0.98425196850393704" bottom="0.98425196850393704" header="0.51181102362204722" footer="0.51181102362204722"/>
  <pageSetup paperSize="9" scale="93" fitToWidth="0" orientation="portrait" r:id="rId2"/>
  <headerFooter alignWithMargins="0">
    <oddHeader>&amp;LYrityksen energiakatselmus&amp;CKohdekatselmuksen seurantatietojen raportointilomake &amp;R&amp;A</oddHeader>
    <oddFooter>&amp;L&amp;F&amp;R&amp;P/&amp;N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E519533-F6FA-4E6C-8749-B977724B1481}">
          <x14:formula1>
            <xm:f>Luokitukset!I13:I407</xm:f>
          </x14:formula1>
          <xm:sqref>C54:G54</xm:sqref>
        </x14:dataValidation>
        <x14:dataValidation type="list" allowBlank="1" showInputMessage="1" showErrorMessage="1" xr:uid="{3D99A2F4-1BE6-4981-91FB-874C163E26BE}">
          <x14:formula1>
            <xm:f>Luokitukset!$C$12:$C$123</xm:f>
          </x14:formula1>
          <xm:sqref>C56:G56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2D463-D889-4149-A01F-8FA235BF2F24}">
  <dimension ref="A1:T51"/>
  <sheetViews>
    <sheetView showGridLines="0" zoomScaleNormal="100" workbookViewId="0">
      <selection activeCell="C12" sqref="C12"/>
    </sheetView>
  </sheetViews>
  <sheetFormatPr defaultColWidth="9.1796875" defaultRowHeight="13" x14ac:dyDescent="0.3"/>
  <cols>
    <col min="1" max="1" width="5" style="106" customWidth="1"/>
    <col min="2" max="2" width="21.7265625" style="106" customWidth="1"/>
    <col min="3" max="3" width="11.81640625" style="106" customWidth="1"/>
    <col min="4" max="4" width="12.1796875" style="106" customWidth="1"/>
    <col min="5" max="5" width="0.81640625" style="106" customWidth="1"/>
    <col min="6" max="6" width="25.453125" style="106" customWidth="1"/>
    <col min="7" max="7" width="0.453125" style="106" customWidth="1"/>
    <col min="8" max="8" width="11.81640625" style="106" customWidth="1"/>
    <col min="9" max="9" width="0.81640625" style="106" customWidth="1"/>
    <col min="10" max="10" width="9.1796875" style="106"/>
    <col min="11" max="11" width="0.81640625" style="106" customWidth="1"/>
    <col min="12" max="12" width="9.7265625" style="106" customWidth="1"/>
    <col min="13" max="15" width="9.1796875" style="106"/>
    <col min="16" max="16" width="1.54296875" style="106" customWidth="1"/>
    <col min="17" max="17" width="9.1796875" style="106"/>
    <col min="18" max="18" width="6.26953125" style="106" customWidth="1"/>
    <col min="19" max="19" width="0" style="106" hidden="1" customWidth="1"/>
    <col min="20" max="20" width="1.54296875" style="106" hidden="1" customWidth="1"/>
    <col min="21" max="21" width="0" style="106" hidden="1" customWidth="1"/>
    <col min="22" max="22" width="1.54296875" style="106" customWidth="1"/>
    <col min="23" max="16384" width="9.1796875" style="106"/>
  </cols>
  <sheetData>
    <row r="1" spans="1:18" ht="33" customHeight="1" x14ac:dyDescent="0.35">
      <c r="A1" s="316" t="s">
        <v>1014</v>
      </c>
      <c r="B1" s="316"/>
      <c r="C1" s="316"/>
      <c r="D1" s="316"/>
      <c r="E1" s="316"/>
      <c r="F1" s="316"/>
      <c r="G1" s="316"/>
      <c r="H1" s="316"/>
      <c r="I1" s="316"/>
      <c r="J1" s="316"/>
      <c r="K1" s="316"/>
      <c r="L1" s="316"/>
    </row>
    <row r="2" spans="1:18" ht="15.5" x14ac:dyDescent="0.35">
      <c r="A2" s="317" t="s">
        <v>1094</v>
      </c>
      <c r="B2" s="318"/>
      <c r="C2" s="318"/>
      <c r="D2" s="318"/>
      <c r="E2" s="318"/>
      <c r="F2" s="318"/>
      <c r="G2" s="318"/>
      <c r="H2" s="318"/>
      <c r="I2" s="318"/>
      <c r="J2" s="154"/>
      <c r="K2" s="154"/>
      <c r="L2" s="154"/>
    </row>
    <row r="3" spans="1:18" ht="15.5" x14ac:dyDescent="0.35">
      <c r="A3" s="174" t="str">
        <f>Perustiedot!$A$3</f>
        <v>Lomakkeen päiväys 31.3.2026</v>
      </c>
      <c r="B3" s="152"/>
      <c r="C3" s="152"/>
      <c r="D3" s="152"/>
      <c r="E3" s="152"/>
      <c r="F3" s="152"/>
      <c r="G3" s="152"/>
      <c r="H3" s="152"/>
      <c r="I3" s="154"/>
      <c r="J3" s="154"/>
      <c r="K3" s="154"/>
      <c r="L3" s="154"/>
    </row>
    <row r="4" spans="1:18" ht="5.15" customHeight="1" x14ac:dyDescent="0.35">
      <c r="A4" s="174"/>
      <c r="B4" s="152"/>
      <c r="C4" s="152"/>
      <c r="D4" s="152"/>
      <c r="E4" s="152"/>
      <c r="F4" s="152"/>
      <c r="G4" s="152"/>
      <c r="H4" s="152"/>
      <c r="I4" s="154"/>
      <c r="J4" s="154"/>
      <c r="K4" s="154"/>
      <c r="L4" s="154"/>
    </row>
    <row r="5" spans="1:18" ht="15.5" x14ac:dyDescent="0.35">
      <c r="A5" s="145" t="str">
        <f>Perustiedot!A5</f>
        <v>Yrityksen energiakatselmus</v>
      </c>
      <c r="B5" s="152"/>
      <c r="C5" s="152"/>
      <c r="D5" s="152"/>
      <c r="E5" s="152"/>
      <c r="F5" s="152"/>
      <c r="G5" s="153"/>
      <c r="H5" s="152"/>
      <c r="I5" s="154"/>
      <c r="J5" s="154"/>
      <c r="K5" s="154"/>
      <c r="L5" s="154"/>
    </row>
    <row r="6" spans="1:18" ht="15.75" customHeight="1" x14ac:dyDescent="0.35">
      <c r="A6" s="152" t="s">
        <v>1081</v>
      </c>
      <c r="B6" s="152"/>
      <c r="C6" s="152"/>
      <c r="D6" s="152"/>
      <c r="E6" s="152"/>
      <c r="F6" s="152"/>
      <c r="G6" s="153"/>
      <c r="H6" s="152"/>
      <c r="I6" s="154"/>
      <c r="J6" s="154"/>
      <c r="K6" s="154"/>
      <c r="L6" s="154"/>
    </row>
    <row r="7" spans="1:18" ht="15.75" customHeight="1" x14ac:dyDescent="0.45">
      <c r="A7" s="183" t="s">
        <v>31</v>
      </c>
      <c r="B7" s="152"/>
      <c r="C7" s="152"/>
      <c r="D7" s="152"/>
      <c r="E7" s="152"/>
      <c r="F7" s="152"/>
      <c r="G7" s="152"/>
      <c r="H7" s="152">
        <f>Perustiedot!C44</f>
        <v>0</v>
      </c>
      <c r="I7" s="154"/>
      <c r="J7" s="154"/>
      <c r="K7" s="154"/>
      <c r="L7" s="154"/>
      <c r="N7" s="175" t="s">
        <v>27</v>
      </c>
      <c r="O7" s="176"/>
      <c r="P7" s="176"/>
      <c r="Q7" s="176"/>
      <c r="R7" s="176"/>
    </row>
    <row r="8" spans="1:18" ht="11.25" customHeight="1" x14ac:dyDescent="0.3"/>
    <row r="9" spans="1:18" ht="15.5" x14ac:dyDescent="0.3">
      <c r="B9" s="321" t="s">
        <v>1082</v>
      </c>
      <c r="C9" s="322"/>
      <c r="D9" s="322"/>
      <c r="E9" s="322"/>
      <c r="F9" s="322"/>
      <c r="G9" s="322"/>
      <c r="H9" s="322"/>
      <c r="I9" s="322"/>
      <c r="J9" s="322"/>
      <c r="K9" s="323"/>
    </row>
    <row r="10" spans="1:18" ht="18" customHeight="1" x14ac:dyDescent="0.3">
      <c r="B10" s="168"/>
      <c r="C10" s="169"/>
      <c r="D10" s="169"/>
      <c r="E10" s="169"/>
      <c r="F10" s="169"/>
      <c r="G10" s="169"/>
      <c r="H10" s="169"/>
      <c r="I10" s="169"/>
      <c r="J10" s="169"/>
      <c r="K10" s="170"/>
    </row>
    <row r="11" spans="1:18" ht="5.15" customHeight="1" x14ac:dyDescent="0.3">
      <c r="B11" s="155"/>
      <c r="C11" s="156"/>
      <c r="D11" s="156"/>
      <c r="E11" s="156"/>
      <c r="F11" s="156"/>
      <c r="G11" s="156"/>
      <c r="H11" s="156"/>
      <c r="I11" s="156"/>
      <c r="J11" s="156"/>
      <c r="K11" s="157"/>
      <c r="L11" s="156"/>
    </row>
    <row r="12" spans="1:18" ht="15" customHeight="1" x14ac:dyDescent="0.3">
      <c r="B12" s="155" t="s">
        <v>1022</v>
      </c>
      <c r="C12" s="180" t="str">
        <f>IF(ISNUMBER(B50),(YEAR(Perustiedot!C52))-1,"Syötä vuosi")</f>
        <v>Syötä vuosi</v>
      </c>
      <c r="G12" s="156"/>
      <c r="H12" s="156"/>
      <c r="I12" s="156"/>
      <c r="J12" s="156"/>
      <c r="K12" s="157"/>
      <c r="L12" s="156"/>
    </row>
    <row r="13" spans="1:18" ht="5.15" customHeight="1" x14ac:dyDescent="0.3">
      <c r="B13" s="155"/>
      <c r="C13" s="156"/>
      <c r="D13" s="156"/>
      <c r="E13" s="156"/>
      <c r="F13" s="156"/>
      <c r="G13" s="156"/>
      <c r="H13" s="156"/>
      <c r="I13" s="156"/>
      <c r="J13" s="156"/>
      <c r="K13" s="157"/>
      <c r="L13" s="156"/>
    </row>
    <row r="14" spans="1:18" ht="18" customHeight="1" x14ac:dyDescent="0.3">
      <c r="B14" s="319" t="s">
        <v>1021</v>
      </c>
      <c r="C14" s="320"/>
      <c r="D14" s="320"/>
      <c r="E14" s="320"/>
      <c r="F14" s="320"/>
      <c r="G14" s="320"/>
      <c r="H14" s="320"/>
      <c r="I14" s="156"/>
      <c r="J14" s="156"/>
      <c r="K14" s="157"/>
      <c r="L14" s="156"/>
    </row>
    <row r="15" spans="1:18" ht="5.15" customHeight="1" x14ac:dyDescent="0.3">
      <c r="B15" s="155"/>
      <c r="C15" s="156"/>
      <c r="D15" s="156"/>
      <c r="E15" s="156"/>
      <c r="F15" s="156"/>
      <c r="G15" s="156"/>
      <c r="H15" s="156"/>
      <c r="I15" s="156"/>
      <c r="J15" s="156"/>
      <c r="K15" s="157"/>
      <c r="L15" s="156"/>
    </row>
    <row r="16" spans="1:18" ht="18" customHeight="1" x14ac:dyDescent="0.3">
      <c r="B16" s="172"/>
      <c r="C16" s="173"/>
      <c r="D16" s="173"/>
      <c r="E16" s="156"/>
      <c r="F16" s="313" t="s">
        <v>1042</v>
      </c>
      <c r="G16" s="313"/>
      <c r="H16" s="313"/>
      <c r="I16" s="313"/>
      <c r="J16" s="313"/>
      <c r="K16" s="157"/>
      <c r="L16" s="156"/>
    </row>
    <row r="17" spans="2:14" ht="18" customHeight="1" x14ac:dyDescent="0.3">
      <c r="B17" s="160" t="s">
        <v>1023</v>
      </c>
      <c r="C17" s="182"/>
      <c r="D17" s="161" t="s">
        <v>1032</v>
      </c>
      <c r="E17" s="156"/>
      <c r="F17" s="313"/>
      <c r="G17" s="313"/>
      <c r="H17" s="313"/>
      <c r="I17" s="313"/>
      <c r="J17" s="313"/>
      <c r="K17" s="157"/>
      <c r="L17" s="156"/>
    </row>
    <row r="18" spans="2:14" ht="5.15" customHeight="1" x14ac:dyDescent="0.3">
      <c r="B18" s="162"/>
      <c r="C18" s="163"/>
      <c r="D18" s="163"/>
      <c r="E18" s="156"/>
      <c r="F18" s="313"/>
      <c r="G18" s="313"/>
      <c r="H18" s="313"/>
      <c r="I18" s="313"/>
      <c r="J18" s="313"/>
      <c r="K18" s="157"/>
      <c r="L18" s="156"/>
    </row>
    <row r="19" spans="2:14" ht="18" customHeight="1" x14ac:dyDescent="0.3">
      <c r="B19" s="160" t="s">
        <v>1027</v>
      </c>
      <c r="C19" s="182"/>
      <c r="D19" s="161" t="s">
        <v>1026</v>
      </c>
      <c r="E19" s="156"/>
      <c r="F19" s="106" t="s">
        <v>1024</v>
      </c>
      <c r="H19" s="106" t="s">
        <v>1025</v>
      </c>
      <c r="I19" s="163"/>
      <c r="J19" s="163"/>
      <c r="K19" s="157"/>
      <c r="L19" s="156"/>
      <c r="N19" s="106" t="s">
        <v>1075</v>
      </c>
    </row>
    <row r="20" spans="2:14" ht="5.15" customHeight="1" x14ac:dyDescent="0.3">
      <c r="B20" s="162"/>
      <c r="C20" s="163"/>
      <c r="D20" s="163"/>
      <c r="E20" s="156"/>
      <c r="I20" s="163"/>
      <c r="J20" s="163"/>
      <c r="K20" s="157"/>
      <c r="L20" s="156"/>
    </row>
    <row r="21" spans="2:14" ht="18" customHeight="1" x14ac:dyDescent="0.3">
      <c r="B21" s="164" t="s">
        <v>1028</v>
      </c>
      <c r="C21" s="182"/>
      <c r="D21" s="161" t="s">
        <v>1026</v>
      </c>
      <c r="E21" s="156"/>
      <c r="F21" s="181"/>
      <c r="G21" s="163"/>
      <c r="H21" s="182"/>
      <c r="I21" s="163"/>
      <c r="J21" s="161" t="s">
        <v>1026</v>
      </c>
      <c r="K21" s="157"/>
      <c r="L21" s="156"/>
    </row>
    <row r="22" spans="2:14" ht="5.15" customHeight="1" x14ac:dyDescent="0.3">
      <c r="B22" s="162"/>
      <c r="C22" s="163"/>
      <c r="D22" s="163"/>
      <c r="E22" s="156"/>
      <c r="F22" s="163"/>
      <c r="G22" s="163"/>
      <c r="H22" s="163"/>
      <c r="I22" s="163"/>
      <c r="J22" s="163"/>
      <c r="K22" s="157"/>
      <c r="L22" s="156"/>
    </row>
    <row r="23" spans="2:14" ht="18" customHeight="1" x14ac:dyDescent="0.3">
      <c r="B23" s="160" t="s">
        <v>1029</v>
      </c>
      <c r="C23" s="182"/>
      <c r="D23" s="161" t="s">
        <v>1026</v>
      </c>
      <c r="E23" s="156"/>
      <c r="F23" s="181"/>
      <c r="G23" s="163"/>
      <c r="H23" s="182"/>
      <c r="I23" s="163"/>
      <c r="J23" s="161" t="s">
        <v>1026</v>
      </c>
      <c r="K23" s="157"/>
      <c r="L23" s="156"/>
    </row>
    <row r="24" spans="2:14" ht="5.15" customHeight="1" x14ac:dyDescent="0.3">
      <c r="B24" s="162"/>
      <c r="C24" s="163"/>
      <c r="D24" s="163"/>
      <c r="E24" s="156"/>
      <c r="F24" s="163"/>
      <c r="G24" s="163"/>
      <c r="H24" s="163"/>
      <c r="I24" s="163"/>
      <c r="J24" s="163"/>
      <c r="K24" s="157"/>
      <c r="L24" s="156"/>
    </row>
    <row r="25" spans="2:14" ht="18" customHeight="1" x14ac:dyDescent="0.3">
      <c r="B25" s="160" t="s">
        <v>1031</v>
      </c>
      <c r="C25" s="182"/>
      <c r="D25" s="161" t="s">
        <v>1026</v>
      </c>
      <c r="E25" s="156"/>
      <c r="F25" s="181"/>
      <c r="G25" s="163"/>
      <c r="H25" s="182"/>
      <c r="I25" s="163"/>
      <c r="J25" s="161" t="s">
        <v>1026</v>
      </c>
      <c r="K25" s="157"/>
      <c r="L25" s="156"/>
    </row>
    <row r="26" spans="2:14" ht="5.15" customHeight="1" x14ac:dyDescent="0.3">
      <c r="B26" s="162"/>
      <c r="C26" s="163"/>
      <c r="D26" s="163"/>
      <c r="E26" s="156"/>
      <c r="F26" s="163"/>
      <c r="G26" s="163"/>
      <c r="H26" s="163"/>
      <c r="I26" s="163"/>
      <c r="J26" s="163"/>
      <c r="K26" s="157"/>
      <c r="L26" s="156"/>
    </row>
    <row r="27" spans="2:14" ht="18" customHeight="1" x14ac:dyDescent="0.3">
      <c r="B27" s="160" t="s">
        <v>1030</v>
      </c>
      <c r="C27" s="182"/>
      <c r="D27" s="161" t="s">
        <v>1026</v>
      </c>
      <c r="E27" s="156"/>
      <c r="F27" s="181"/>
      <c r="G27" s="163"/>
      <c r="H27" s="182"/>
      <c r="I27" s="163"/>
      <c r="J27" s="161" t="s">
        <v>1026</v>
      </c>
      <c r="K27" s="157"/>
      <c r="L27" s="156"/>
    </row>
    <row r="28" spans="2:14" ht="5.15" customHeight="1" x14ac:dyDescent="0.3">
      <c r="B28" s="155"/>
      <c r="C28" s="156"/>
      <c r="D28" s="156"/>
      <c r="E28" s="156"/>
      <c r="F28" s="163"/>
      <c r="G28" s="163"/>
      <c r="H28" s="163"/>
      <c r="I28" s="163"/>
      <c r="J28" s="163"/>
      <c r="K28" s="157"/>
      <c r="L28" s="156"/>
    </row>
    <row r="29" spans="2:14" ht="18" customHeight="1" x14ac:dyDescent="0.3">
      <c r="B29" s="159" t="s">
        <v>1033</v>
      </c>
      <c r="C29" s="156"/>
      <c r="D29" s="156"/>
      <c r="E29" s="156"/>
      <c r="F29" s="181"/>
      <c r="G29" s="163"/>
      <c r="H29" s="182"/>
      <c r="I29" s="163"/>
      <c r="J29" s="161" t="s">
        <v>1026</v>
      </c>
      <c r="K29" s="157"/>
      <c r="L29" s="156"/>
    </row>
    <row r="30" spans="2:14" ht="5.15" customHeight="1" x14ac:dyDescent="0.3">
      <c r="B30" s="155"/>
      <c r="C30" s="156"/>
      <c r="D30" s="156"/>
      <c r="E30" s="156"/>
      <c r="F30" s="163"/>
      <c r="G30" s="163"/>
      <c r="H30" s="163"/>
      <c r="I30" s="163"/>
      <c r="J30" s="163"/>
      <c r="K30" s="157"/>
      <c r="L30" s="156"/>
    </row>
    <row r="31" spans="2:14" ht="18" customHeight="1" x14ac:dyDescent="0.3">
      <c r="B31" s="177" t="s">
        <v>1034</v>
      </c>
      <c r="C31" s="182"/>
      <c r="D31" s="161" t="s">
        <v>1035</v>
      </c>
      <c r="E31" s="156"/>
      <c r="F31" s="181"/>
      <c r="G31" s="163"/>
      <c r="H31" s="182"/>
      <c r="I31" s="163"/>
      <c r="J31" s="161" t="s">
        <v>1026</v>
      </c>
      <c r="K31" s="157"/>
      <c r="L31" s="156"/>
    </row>
    <row r="32" spans="2:14" ht="5.15" customHeight="1" x14ac:dyDescent="0.3">
      <c r="B32" s="158"/>
      <c r="C32" s="156"/>
      <c r="D32" s="156"/>
      <c r="E32" s="156"/>
      <c r="F32" s="163"/>
      <c r="G32" s="163"/>
      <c r="H32" s="163"/>
      <c r="I32" s="163"/>
      <c r="J32" s="163"/>
      <c r="K32" s="157"/>
      <c r="L32" s="156"/>
    </row>
    <row r="33" spans="2:12" ht="18" customHeight="1" x14ac:dyDescent="0.3">
      <c r="B33" s="164" t="s">
        <v>25</v>
      </c>
      <c r="C33" s="182"/>
      <c r="D33" s="161" t="s">
        <v>1035</v>
      </c>
      <c r="E33" s="156"/>
      <c r="F33" s="181"/>
      <c r="G33" s="163"/>
      <c r="H33" s="182"/>
      <c r="I33" s="163"/>
      <c r="J33" s="161" t="s">
        <v>1026</v>
      </c>
      <c r="K33" s="157"/>
      <c r="L33" s="156"/>
    </row>
    <row r="34" spans="2:12" ht="5.15" customHeight="1" x14ac:dyDescent="0.3">
      <c r="B34" s="155"/>
      <c r="C34" s="156"/>
      <c r="D34" s="156"/>
      <c r="E34" s="156"/>
      <c r="F34" s="156"/>
      <c r="G34" s="156"/>
      <c r="H34" s="156"/>
      <c r="I34" s="156"/>
      <c r="J34" s="156"/>
      <c r="K34" s="157"/>
      <c r="L34" s="156"/>
    </row>
    <row r="35" spans="2:12" ht="18" customHeight="1" x14ac:dyDescent="0.3">
      <c r="B35" s="155"/>
      <c r="C35" s="156"/>
      <c r="D35" s="156"/>
      <c r="E35" s="156"/>
      <c r="F35" s="181"/>
      <c r="G35" s="163"/>
      <c r="H35" s="182"/>
      <c r="I35" s="163"/>
      <c r="J35" s="161" t="s">
        <v>1026</v>
      </c>
      <c r="K35" s="157"/>
      <c r="L35" s="156"/>
    </row>
    <row r="36" spans="2:12" ht="18" customHeight="1" x14ac:dyDescent="0.3">
      <c r="B36" s="155"/>
      <c r="C36" s="156"/>
      <c r="D36" s="156"/>
      <c r="E36" s="156"/>
      <c r="F36" s="156"/>
      <c r="G36" s="156"/>
      <c r="H36" s="156"/>
      <c r="I36" s="156"/>
      <c r="J36" s="156"/>
      <c r="K36" s="157"/>
      <c r="L36" s="156"/>
    </row>
    <row r="37" spans="2:12" ht="18" customHeight="1" x14ac:dyDescent="0.3">
      <c r="B37" s="314" t="s">
        <v>1016</v>
      </c>
      <c r="C37" s="315"/>
      <c r="D37" s="315"/>
      <c r="E37" s="156"/>
      <c r="F37" s="315" t="s">
        <v>1036</v>
      </c>
      <c r="G37" s="315"/>
      <c r="H37" s="315"/>
      <c r="I37" s="315"/>
      <c r="J37" s="315"/>
      <c r="K37" s="157"/>
      <c r="L37" s="156"/>
    </row>
    <row r="38" spans="2:12" ht="5.15" customHeight="1" x14ac:dyDescent="0.3">
      <c r="B38" s="155"/>
      <c r="C38" s="156"/>
      <c r="D38" s="156"/>
      <c r="E38" s="156"/>
      <c r="F38" s="156"/>
      <c r="G38" s="156"/>
      <c r="H38" s="156"/>
      <c r="I38" s="156"/>
      <c r="J38" s="156"/>
      <c r="K38" s="157"/>
      <c r="L38" s="156"/>
    </row>
    <row r="39" spans="2:12" ht="18" customHeight="1" x14ac:dyDescent="0.3">
      <c r="B39" s="166" t="s">
        <v>1037</v>
      </c>
      <c r="C39" s="182"/>
      <c r="D39" s="161" t="s">
        <v>1035</v>
      </c>
      <c r="E39" s="156"/>
      <c r="F39" s="161" t="s">
        <v>1039</v>
      </c>
      <c r="G39" s="156"/>
      <c r="H39" s="182"/>
      <c r="I39" s="156"/>
      <c r="J39" s="161" t="s">
        <v>1026</v>
      </c>
      <c r="K39" s="157"/>
      <c r="L39" s="156"/>
    </row>
    <row r="40" spans="2:12" ht="5.15" customHeight="1" x14ac:dyDescent="0.3">
      <c r="B40" s="155"/>
      <c r="C40" s="156"/>
      <c r="D40" s="156"/>
      <c r="E40" s="156"/>
      <c r="F40" s="156"/>
      <c r="G40" s="156"/>
      <c r="H40" s="156"/>
      <c r="I40" s="156"/>
      <c r="J40" s="156"/>
      <c r="K40" s="157"/>
      <c r="L40" s="156"/>
    </row>
    <row r="41" spans="2:12" ht="18" customHeight="1" x14ac:dyDescent="0.3">
      <c r="B41" s="166" t="s">
        <v>1038</v>
      </c>
      <c r="C41" s="182"/>
      <c r="D41" s="161" t="s">
        <v>1026</v>
      </c>
      <c r="E41" s="156"/>
      <c r="F41" s="161" t="s">
        <v>1040</v>
      </c>
      <c r="G41" s="156"/>
      <c r="H41" s="182"/>
      <c r="I41" s="156"/>
      <c r="J41" s="161" t="s">
        <v>1079</v>
      </c>
      <c r="K41" s="157"/>
      <c r="L41" s="156"/>
    </row>
    <row r="42" spans="2:12" ht="5.15" customHeight="1" x14ac:dyDescent="0.3">
      <c r="B42" s="155"/>
      <c r="C42" s="156"/>
      <c r="D42" s="156"/>
      <c r="E42" s="156"/>
      <c r="F42" s="156"/>
      <c r="G42" s="156"/>
      <c r="H42" s="156"/>
      <c r="I42" s="156"/>
      <c r="J42" s="156"/>
      <c r="K42" s="157"/>
      <c r="L42" s="156"/>
    </row>
    <row r="43" spans="2:12" ht="18" customHeight="1" x14ac:dyDescent="0.3">
      <c r="B43" s="155"/>
      <c r="C43" s="156"/>
      <c r="D43" s="156"/>
      <c r="E43" s="156"/>
      <c r="F43" s="161" t="s">
        <v>1041</v>
      </c>
      <c r="G43" s="156"/>
      <c r="H43" s="182"/>
      <c r="I43" s="156"/>
      <c r="J43" s="161" t="s">
        <v>1080</v>
      </c>
      <c r="K43" s="157"/>
      <c r="L43" s="156"/>
    </row>
    <row r="44" spans="2:12" ht="13.5" customHeight="1" x14ac:dyDescent="0.3">
      <c r="B44" s="155"/>
      <c r="C44" s="156"/>
      <c r="D44" s="156"/>
      <c r="E44" s="156"/>
      <c r="F44" s="165"/>
      <c r="G44" s="165"/>
      <c r="H44" s="165"/>
      <c r="I44" s="165"/>
      <c r="J44" s="165"/>
      <c r="K44" s="171"/>
      <c r="L44" s="156"/>
    </row>
    <row r="45" spans="2:12" ht="9.75" customHeight="1" x14ac:dyDescent="0.3">
      <c r="B45" s="167"/>
      <c r="C45" s="167"/>
      <c r="D45" s="167"/>
      <c r="E45" s="167"/>
      <c r="F45" s="167"/>
      <c r="G45" s="167"/>
      <c r="H45" s="167"/>
      <c r="I45" s="167"/>
      <c r="J45" s="167"/>
      <c r="K45" s="167"/>
      <c r="L45" s="156"/>
    </row>
    <row r="48" spans="2:12" hidden="1" x14ac:dyDescent="0.3"/>
    <row r="49" spans="2:2" hidden="1" x14ac:dyDescent="0.3">
      <c r="B49" s="178" t="s">
        <v>980</v>
      </c>
    </row>
    <row r="50" spans="2:2" hidden="1" x14ac:dyDescent="0.3">
      <c r="B50" s="178" t="str">
        <f>IF(Perustiedot!C52&gt;0,YEAR(Perustiedot!C52),"ei päivämäärää")</f>
        <v>ei päivämäärää</v>
      </c>
    </row>
    <row r="51" spans="2:2" hidden="1" x14ac:dyDescent="0.3"/>
  </sheetData>
  <sheetProtection algorithmName="SHA-512" hashValue="t4bq5qdsMvDOaF5gqlXrUSNPdswpGEzOOrJe1YY80iQ4qaignbSTXxYbavxdjt6gROFu8rErt1Ki9quN+dTdhQ==" saltValue="mpcDD6b2IoUChlsDoAIpqg==" spinCount="100000" sheet="1" formatCells="0"/>
  <mergeCells count="7">
    <mergeCell ref="F16:J18"/>
    <mergeCell ref="B37:D37"/>
    <mergeCell ref="F37:J37"/>
    <mergeCell ref="A1:L1"/>
    <mergeCell ref="A2:I2"/>
    <mergeCell ref="B14:H14"/>
    <mergeCell ref="B9:K9"/>
  </mergeCells>
  <phoneticPr fontId="4" type="noConversion"/>
  <conditionalFormatting sqref="H7">
    <cfRule type="cellIs" dxfId="1" priority="1" stopIfTrue="1" operator="equal">
      <formula>0</formula>
    </cfRule>
  </conditionalFormatting>
  <dataValidations count="2">
    <dataValidation type="list" allowBlank="1" showInputMessage="1" showErrorMessage="1" prompt="Valitse polttoaine listalta" sqref="F21 F23 F25 F27 F29 F31 F33 F35" xr:uid="{3967DEFE-41FD-4303-907C-C190B6147704}">
      <formula1>KL_polttoaineet</formula1>
    </dataValidation>
    <dataValidation allowBlank="1" showInputMessage="1" showErrorMessage="1" prompt="Ilmoita polttoaineen lämmön erillistuotannon polttoaineidenkulutus" sqref="H21 H23 H25 H27 H29 H31 H33 H35" xr:uid="{0A908F6E-ABAD-4470-B291-E9D75BA47F47}"/>
  </dataValidations>
  <hyperlinks>
    <hyperlink ref="A2" r:id="rId1" xr:uid="{168403CA-5C97-492E-BA4C-242FE78C81B9}"/>
  </hyperlinks>
  <pageMargins left="0.74803149606299213" right="0.74803149606299213" top="0.98425196850393704" bottom="0.98425196850393704" header="0.51181102362204722" footer="0.51181102362204722"/>
  <pageSetup paperSize="9" scale="81" orientation="portrait" r:id="rId2"/>
  <headerFooter alignWithMargins="0">
    <oddHeader>&amp;LYrityksen energiakatselmus&amp;CKohdekatselmuksen seurantatietojen raportointilomake &amp;R&amp;A</oddHeader>
    <oddFooter>&amp;L&amp;F&amp;R&amp;P/&amp;N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BE588-25FE-47AB-911B-1C8FE1EB04BA}">
  <sheetPr>
    <pageSetUpPr fitToPage="1"/>
  </sheetPr>
  <dimension ref="A1:AD56"/>
  <sheetViews>
    <sheetView showGridLines="0" zoomScaleNormal="100" workbookViewId="0">
      <selection activeCell="C17" sqref="C17"/>
    </sheetView>
  </sheetViews>
  <sheetFormatPr defaultColWidth="9.1796875" defaultRowHeight="13" x14ac:dyDescent="0.3"/>
  <cols>
    <col min="1" max="1" width="3.26953125" style="1" customWidth="1"/>
    <col min="2" max="2" width="4.453125" style="1" customWidth="1"/>
    <col min="3" max="3" width="40.7265625" style="1" customWidth="1"/>
    <col min="4" max="4" width="10.26953125" style="1" customWidth="1"/>
    <col min="5" max="5" width="4.81640625" style="1" customWidth="1"/>
    <col min="6" max="6" width="7.7265625" style="1" customWidth="1"/>
    <col min="7" max="7" width="8.7265625" style="1" customWidth="1"/>
    <col min="8" max="8" width="10.7265625" style="1" hidden="1" customWidth="1"/>
    <col min="9" max="9" width="9.1796875" style="1" customWidth="1"/>
    <col min="10" max="10" width="9.1796875" style="1"/>
    <col min="11" max="11" width="7.54296875" style="1" hidden="1" customWidth="1"/>
    <col min="12" max="12" width="9.1796875" style="1" customWidth="1"/>
    <col min="13" max="13" width="0" style="1" hidden="1" customWidth="1"/>
    <col min="14" max="14" width="9.1796875" style="1"/>
    <col min="15" max="15" width="9.1796875" style="1" hidden="1" customWidth="1"/>
    <col min="16" max="16" width="9.1796875" style="1"/>
    <col min="17" max="17" width="0" style="1" hidden="1" customWidth="1"/>
    <col min="18" max="19" width="9.1796875" style="1" customWidth="1"/>
    <col min="20" max="20" width="9.1796875" style="1" hidden="1" customWidth="1"/>
    <col min="21" max="21" width="16.54296875" style="5" customWidth="1"/>
    <col min="22" max="22" width="0" style="1" hidden="1" customWidth="1"/>
    <col min="23" max="26" width="9.1796875" style="1"/>
    <col min="27" max="27" width="16" style="1" hidden="1" customWidth="1"/>
    <col min="28" max="28" width="10.453125" style="1" hidden="1" customWidth="1"/>
    <col min="29" max="29" width="10.1796875" style="1" hidden="1" customWidth="1"/>
    <col min="30" max="16384" width="9.1796875" style="1"/>
  </cols>
  <sheetData>
    <row r="1" spans="1:29" ht="15.5" x14ac:dyDescent="0.35">
      <c r="A1" s="145" t="str">
        <f>Perustiedot!$A$1</f>
        <v>Käyttäkää täyttäessänne aina viimeisintä kohdekatselmuksen seurantatietojen raportointilomaketta. Viimeisin lomake löytyy alla olevan linkin kautta:</v>
      </c>
      <c r="B1" s="143"/>
      <c r="C1" s="143"/>
      <c r="D1" s="143"/>
      <c r="E1" s="143"/>
      <c r="F1" s="143"/>
      <c r="G1" s="143"/>
      <c r="H1" s="143"/>
      <c r="I1" s="143"/>
      <c r="J1" s="143"/>
      <c r="K1" s="143"/>
      <c r="L1" s="143"/>
      <c r="M1" s="143"/>
      <c r="N1" s="143"/>
      <c r="O1" s="143"/>
      <c r="P1" s="143"/>
      <c r="Q1" s="143"/>
    </row>
    <row r="2" spans="1:29" ht="15.5" x14ac:dyDescent="0.35">
      <c r="A2" s="324" t="s">
        <v>1094</v>
      </c>
      <c r="B2" s="325"/>
      <c r="C2" s="325"/>
      <c r="D2" s="325"/>
      <c r="E2" s="325"/>
      <c r="F2" s="148"/>
      <c r="G2" s="137"/>
    </row>
    <row r="3" spans="1:29" ht="15.5" x14ac:dyDescent="0.35">
      <c r="A3" s="139" t="str">
        <f>Perustiedot!$A$3</f>
        <v>Lomakkeen päiväys 31.3.2026</v>
      </c>
      <c r="B3" s="138"/>
      <c r="C3" s="138"/>
      <c r="D3" s="138"/>
      <c r="E3" s="143"/>
      <c r="F3" s="149"/>
    </row>
    <row r="4" spans="1:29" ht="7.5" customHeight="1" x14ac:dyDescent="0.35">
      <c r="A4" s="139"/>
      <c r="B4" s="138"/>
      <c r="C4" s="138"/>
      <c r="D4" s="138"/>
      <c r="E4" s="143"/>
      <c r="F4" s="143"/>
    </row>
    <row r="5" spans="1:29" ht="12.75" customHeight="1" x14ac:dyDescent="0.45">
      <c r="A5" s="184" t="str">
        <f>Perustiedot!A5</f>
        <v>Yrityksen energiakatselmus</v>
      </c>
      <c r="B5" s="138"/>
      <c r="C5" s="144"/>
      <c r="D5" s="138"/>
      <c r="E5" s="143"/>
      <c r="F5" s="150"/>
      <c r="G5" s="130"/>
      <c r="H5" s="127"/>
      <c r="I5" s="127"/>
      <c r="J5" s="127"/>
      <c r="K5" s="127"/>
      <c r="L5" s="127"/>
      <c r="M5" s="127"/>
      <c r="N5" s="127"/>
      <c r="O5" s="127"/>
      <c r="P5" s="127"/>
      <c r="Q5" s="127"/>
      <c r="R5" s="127"/>
      <c r="S5" s="127"/>
      <c r="AA5" s="94"/>
      <c r="AB5" s="94"/>
      <c r="AC5" s="94"/>
    </row>
    <row r="6" spans="1:29" ht="15.75" customHeight="1" x14ac:dyDescent="0.35">
      <c r="A6" s="152" t="s">
        <v>1083</v>
      </c>
      <c r="B6" s="138"/>
      <c r="C6" s="144"/>
      <c r="D6" s="138"/>
      <c r="E6" s="143"/>
      <c r="F6" s="151"/>
      <c r="G6" s="127"/>
      <c r="H6" s="127"/>
      <c r="I6" s="127"/>
      <c r="J6" s="127"/>
      <c r="K6" s="127"/>
      <c r="L6" s="127"/>
      <c r="M6" s="127"/>
      <c r="N6" s="127"/>
      <c r="O6" s="127"/>
      <c r="P6" s="127"/>
      <c r="AA6" s="94" t="s">
        <v>41</v>
      </c>
      <c r="AB6" s="94" t="s">
        <v>41</v>
      </c>
      <c r="AC6" s="94" t="s">
        <v>41</v>
      </c>
    </row>
    <row r="7" spans="1:29" ht="15.75" customHeight="1" x14ac:dyDescent="0.45">
      <c r="A7" s="184" t="s">
        <v>35</v>
      </c>
      <c r="B7" s="184"/>
      <c r="C7" s="138"/>
      <c r="D7" s="138"/>
      <c r="E7" s="143"/>
      <c r="F7" s="143"/>
      <c r="G7" s="128" t="s">
        <v>1002</v>
      </c>
      <c r="H7" s="128"/>
      <c r="I7" s="128"/>
      <c r="J7" s="128"/>
      <c r="K7" s="128"/>
      <c r="L7" s="128"/>
      <c r="M7" s="128"/>
      <c r="N7" s="128"/>
      <c r="O7" s="128"/>
      <c r="P7" s="128"/>
      <c r="Q7" s="92"/>
    </row>
    <row r="8" spans="1:29" ht="15.75" hidden="1" customHeight="1" x14ac:dyDescent="0.45">
      <c r="A8" s="126"/>
      <c r="B8" s="126"/>
      <c r="C8" s="126"/>
      <c r="D8" s="126"/>
      <c r="E8" s="124"/>
      <c r="F8" s="128"/>
      <c r="G8" s="128"/>
      <c r="H8" s="128"/>
      <c r="I8" s="128"/>
      <c r="J8" s="128"/>
      <c r="K8" s="128"/>
      <c r="L8" s="128"/>
      <c r="M8" s="128"/>
      <c r="N8" s="128"/>
      <c r="O8" s="128"/>
      <c r="P8" s="128"/>
      <c r="Q8" s="92"/>
    </row>
    <row r="9" spans="1:29" ht="7.5" customHeight="1" thickBot="1" x14ac:dyDescent="0.35">
      <c r="T9" s="66"/>
    </row>
    <row r="10" spans="1:29" ht="15.5" x14ac:dyDescent="0.35">
      <c r="B10" s="6">
        <f>Perustiedot!C25</f>
        <v>0</v>
      </c>
      <c r="C10" s="7"/>
      <c r="D10" s="7"/>
      <c r="E10" s="116" t="s">
        <v>1084</v>
      </c>
      <c r="F10" s="8"/>
      <c r="G10" s="9"/>
      <c r="H10" s="9"/>
      <c r="I10" s="9"/>
      <c r="J10" s="10"/>
      <c r="K10" s="10"/>
      <c r="L10" s="7"/>
      <c r="M10" s="7"/>
      <c r="N10" s="7"/>
      <c r="O10" s="7"/>
      <c r="P10" s="7"/>
      <c r="Q10" s="7"/>
      <c r="R10" s="7"/>
      <c r="S10" s="117">
        <f>Perustiedot!C52</f>
        <v>0</v>
      </c>
      <c r="T10" s="118"/>
      <c r="U10" s="117"/>
      <c r="V10" s="11"/>
      <c r="W10" s="11"/>
      <c r="X10" s="12"/>
      <c r="AA10" s="1" t="s">
        <v>40</v>
      </c>
      <c r="AB10" s="1" t="s">
        <v>40</v>
      </c>
      <c r="AC10" s="1" t="s">
        <v>40</v>
      </c>
    </row>
    <row r="11" spans="1:29" ht="16" thickBot="1" x14ac:dyDescent="0.4">
      <c r="B11" s="13">
        <f>Perustiedot!C44</f>
        <v>0</v>
      </c>
      <c r="C11" s="14"/>
      <c r="D11" s="14"/>
      <c r="E11" s="15"/>
      <c r="F11" s="15"/>
      <c r="G11" s="16"/>
      <c r="H11" s="16"/>
      <c r="I11" s="16"/>
      <c r="J11" s="17"/>
      <c r="K11" s="17"/>
      <c r="L11" s="14"/>
      <c r="M11" s="14"/>
      <c r="N11" s="14"/>
      <c r="O11" s="14"/>
      <c r="P11" s="14"/>
      <c r="Q11" s="14"/>
      <c r="R11" s="14"/>
      <c r="S11" s="14"/>
      <c r="T11" s="14"/>
      <c r="U11" s="18"/>
      <c r="V11" s="14"/>
      <c r="W11" s="18"/>
      <c r="X11" s="19"/>
      <c r="AA11" s="89" t="s">
        <v>925</v>
      </c>
      <c r="AB11" s="89" t="s">
        <v>924</v>
      </c>
      <c r="AC11" s="90" t="s">
        <v>923</v>
      </c>
    </row>
    <row r="12" spans="1:29" ht="13.5" customHeight="1" x14ac:dyDescent="0.35">
      <c r="B12" s="20"/>
      <c r="C12" s="21" t="s">
        <v>2</v>
      </c>
      <c r="D12" s="340" t="s">
        <v>66</v>
      </c>
      <c r="E12" s="69" t="s">
        <v>4</v>
      </c>
      <c r="F12" s="338" t="s">
        <v>62</v>
      </c>
      <c r="G12" s="68" t="s">
        <v>65</v>
      </c>
      <c r="H12" s="22" t="s">
        <v>32</v>
      </c>
      <c r="I12" s="328" t="s">
        <v>61</v>
      </c>
      <c r="J12" s="330" t="s">
        <v>3</v>
      </c>
      <c r="K12" s="334"/>
      <c r="L12" s="334"/>
      <c r="M12" s="331"/>
      <c r="N12" s="330" t="s">
        <v>3</v>
      </c>
      <c r="O12" s="334"/>
      <c r="P12" s="334"/>
      <c r="Q12" s="331"/>
      <c r="R12" s="330" t="s">
        <v>3</v>
      </c>
      <c r="S12" s="331"/>
      <c r="T12" s="23" t="s">
        <v>19</v>
      </c>
      <c r="U12" s="336" t="s">
        <v>982</v>
      </c>
      <c r="V12" s="24"/>
      <c r="W12" s="336" t="s">
        <v>67</v>
      </c>
      <c r="X12" s="326" t="s">
        <v>68</v>
      </c>
      <c r="AA12" s="91" t="s">
        <v>63</v>
      </c>
      <c r="AB12" s="91" t="s">
        <v>42</v>
      </c>
      <c r="AC12" s="91" t="s">
        <v>36</v>
      </c>
    </row>
    <row r="13" spans="1:29" x14ac:dyDescent="0.3">
      <c r="B13" s="25"/>
      <c r="C13" s="26" t="s">
        <v>5</v>
      </c>
      <c r="D13" s="341"/>
      <c r="E13" s="28"/>
      <c r="F13" s="339"/>
      <c r="G13" s="22"/>
      <c r="H13" s="27" t="s">
        <v>7</v>
      </c>
      <c r="I13" s="329"/>
      <c r="J13" s="332" t="s">
        <v>1088</v>
      </c>
      <c r="K13" s="335"/>
      <c r="L13" s="335"/>
      <c r="M13" s="333"/>
      <c r="N13" s="332" t="s">
        <v>25</v>
      </c>
      <c r="O13" s="335"/>
      <c r="P13" s="335"/>
      <c r="Q13" s="333"/>
      <c r="R13" s="332" t="s">
        <v>1089</v>
      </c>
      <c r="S13" s="333"/>
      <c r="T13" s="29" t="s">
        <v>20</v>
      </c>
      <c r="U13" s="337"/>
      <c r="V13" s="30"/>
      <c r="W13" s="337" t="s">
        <v>8</v>
      </c>
      <c r="X13" s="327"/>
      <c r="AA13" s="91" t="s">
        <v>64</v>
      </c>
      <c r="AB13" s="91" t="s">
        <v>43</v>
      </c>
      <c r="AC13" s="91" t="s">
        <v>37</v>
      </c>
    </row>
    <row r="14" spans="1:29" ht="13.5" x14ac:dyDescent="0.35">
      <c r="B14" s="25"/>
      <c r="C14" s="26"/>
      <c r="D14" s="341"/>
      <c r="E14" s="28"/>
      <c r="F14" s="339"/>
      <c r="G14" s="22"/>
      <c r="H14" s="27" t="s">
        <v>6</v>
      </c>
      <c r="I14" s="329"/>
      <c r="J14" s="32" t="s">
        <v>9</v>
      </c>
      <c r="K14" s="30" t="s">
        <v>32</v>
      </c>
      <c r="L14" s="27" t="s">
        <v>11</v>
      </c>
      <c r="M14" s="27" t="s">
        <v>11</v>
      </c>
      <c r="N14" s="32" t="s">
        <v>9</v>
      </c>
      <c r="O14" s="30" t="s">
        <v>32</v>
      </c>
      <c r="P14" s="27" t="s">
        <v>11</v>
      </c>
      <c r="Q14" s="27" t="s">
        <v>11</v>
      </c>
      <c r="R14" s="27" t="s">
        <v>10</v>
      </c>
      <c r="S14" s="27" t="s">
        <v>11</v>
      </c>
      <c r="T14" s="27" t="s">
        <v>21</v>
      </c>
      <c r="U14" s="337"/>
      <c r="V14" s="30"/>
      <c r="W14" s="337" t="s">
        <v>12</v>
      </c>
      <c r="X14" s="70"/>
      <c r="AC14" s="91" t="s">
        <v>38</v>
      </c>
    </row>
    <row r="15" spans="1:29" x14ac:dyDescent="0.3">
      <c r="B15" s="25"/>
      <c r="C15" s="26"/>
      <c r="D15" s="27"/>
      <c r="E15" s="28"/>
      <c r="F15" s="28"/>
      <c r="G15" s="22"/>
      <c r="H15" s="33"/>
      <c r="I15" s="329"/>
      <c r="J15" s="34"/>
      <c r="K15" s="30"/>
      <c r="L15" s="27" t="s">
        <v>13</v>
      </c>
      <c r="M15" s="27" t="s">
        <v>13</v>
      </c>
      <c r="N15" s="34"/>
      <c r="O15" s="30"/>
      <c r="P15" s="27" t="s">
        <v>13</v>
      </c>
      <c r="Q15" s="27" t="s">
        <v>13</v>
      </c>
      <c r="R15" s="27"/>
      <c r="S15" s="27" t="s">
        <v>13</v>
      </c>
      <c r="T15" s="27"/>
      <c r="U15" s="65"/>
      <c r="V15" s="30"/>
      <c r="W15" s="65"/>
      <c r="X15" s="31"/>
      <c r="AC15" s="91" t="s">
        <v>39</v>
      </c>
    </row>
    <row r="16" spans="1:29" ht="13.5" thickBot="1" x14ac:dyDescent="0.35">
      <c r="B16" s="35" t="s">
        <v>14</v>
      </c>
      <c r="C16" s="36" t="s">
        <v>1</v>
      </c>
      <c r="D16" s="36" t="s">
        <v>26</v>
      </c>
      <c r="E16" s="37" t="s">
        <v>15</v>
      </c>
      <c r="F16" s="37" t="s">
        <v>1092</v>
      </c>
      <c r="G16" s="38" t="s">
        <v>34</v>
      </c>
      <c r="H16" s="39" t="s">
        <v>16</v>
      </c>
      <c r="I16" s="36" t="s">
        <v>1093</v>
      </c>
      <c r="J16" s="40" t="s">
        <v>0</v>
      </c>
      <c r="K16" s="40" t="s">
        <v>16</v>
      </c>
      <c r="L16" s="41" t="s">
        <v>26</v>
      </c>
      <c r="M16" s="41" t="s">
        <v>26</v>
      </c>
      <c r="N16" s="40" t="s">
        <v>0</v>
      </c>
      <c r="O16" s="40" t="s">
        <v>16</v>
      </c>
      <c r="P16" s="40" t="s">
        <v>26</v>
      </c>
      <c r="Q16" s="41" t="s">
        <v>26</v>
      </c>
      <c r="R16" s="42" t="s">
        <v>33</v>
      </c>
      <c r="S16" s="42" t="s">
        <v>26</v>
      </c>
      <c r="T16" s="38" t="s">
        <v>15</v>
      </c>
      <c r="U16" s="43"/>
      <c r="V16" s="44"/>
      <c r="W16" s="43" t="s">
        <v>17</v>
      </c>
      <c r="X16" s="45"/>
    </row>
    <row r="17" spans="2:30" x14ac:dyDescent="0.3">
      <c r="B17" s="46">
        <v>1</v>
      </c>
      <c r="C17" s="107"/>
      <c r="D17" s="185">
        <f>L17+M17+P17+Q17+S17</f>
        <v>0</v>
      </c>
      <c r="E17" s="47">
        <f>IF(G17&gt;0,G17/D17,0)</f>
        <v>0</v>
      </c>
      <c r="F17" s="107"/>
      <c r="G17" s="187"/>
      <c r="H17" s="109">
        <f t="shared" ref="H17:H43" si="0">K17+O17</f>
        <v>0</v>
      </c>
      <c r="I17" s="108"/>
      <c r="J17" s="187"/>
      <c r="K17" s="110"/>
      <c r="L17" s="187"/>
      <c r="M17" s="108"/>
      <c r="N17" s="187"/>
      <c r="O17" s="110"/>
      <c r="P17" s="187"/>
      <c r="Q17" s="108"/>
      <c r="R17" s="187"/>
      <c r="S17" s="187"/>
      <c r="T17" s="111"/>
      <c r="U17" s="112"/>
      <c r="V17" s="111"/>
      <c r="W17" s="112"/>
      <c r="X17" s="113"/>
      <c r="Z17" s="125"/>
      <c r="AA17" s="125"/>
      <c r="AB17" s="125"/>
      <c r="AC17" s="125"/>
      <c r="AD17" s="125"/>
    </row>
    <row r="18" spans="2:30" x14ac:dyDescent="0.3">
      <c r="B18" s="46">
        <v>2</v>
      </c>
      <c r="C18" s="107"/>
      <c r="D18" s="185">
        <f t="shared" ref="D18:D43" si="1">L18+M18+P18+Q18+S18</f>
        <v>0</v>
      </c>
      <c r="E18" s="47">
        <f>IF(G18&gt;0,G18/D18,0)</f>
        <v>0</v>
      </c>
      <c r="F18" s="107"/>
      <c r="G18" s="187"/>
      <c r="H18" s="109">
        <f t="shared" si="0"/>
        <v>0</v>
      </c>
      <c r="I18" s="108"/>
      <c r="J18" s="187"/>
      <c r="K18" s="110"/>
      <c r="L18" s="187"/>
      <c r="M18" s="108"/>
      <c r="N18" s="187"/>
      <c r="O18" s="110"/>
      <c r="P18" s="187"/>
      <c r="Q18" s="108"/>
      <c r="R18" s="187"/>
      <c r="S18" s="187"/>
      <c r="T18" s="111"/>
      <c r="U18" s="112"/>
      <c r="V18" s="111"/>
      <c r="W18" s="112"/>
      <c r="X18" s="113"/>
      <c r="Z18" s="125"/>
      <c r="AA18" s="125"/>
      <c r="AB18" s="125"/>
      <c r="AC18" s="125"/>
      <c r="AD18" s="125"/>
    </row>
    <row r="19" spans="2:30" x14ac:dyDescent="0.3">
      <c r="B19" s="46">
        <v>3</v>
      </c>
      <c r="C19" s="107"/>
      <c r="D19" s="185">
        <f t="shared" si="1"/>
        <v>0</v>
      </c>
      <c r="E19" s="47">
        <f>IF(G19&gt;0,G19/D19,0)</f>
        <v>0</v>
      </c>
      <c r="F19" s="107"/>
      <c r="G19" s="187"/>
      <c r="H19" s="109">
        <f t="shared" si="0"/>
        <v>0</v>
      </c>
      <c r="I19" s="108"/>
      <c r="J19" s="187"/>
      <c r="K19" s="110"/>
      <c r="L19" s="187"/>
      <c r="M19" s="108"/>
      <c r="N19" s="187"/>
      <c r="O19" s="110"/>
      <c r="P19" s="187"/>
      <c r="Q19" s="108"/>
      <c r="R19" s="187"/>
      <c r="S19" s="187"/>
      <c r="T19" s="111"/>
      <c r="U19" s="112"/>
      <c r="V19" s="111"/>
      <c r="W19" s="112"/>
      <c r="X19" s="113"/>
      <c r="Z19" s="125"/>
      <c r="AA19" s="132"/>
      <c r="AB19" s="125"/>
      <c r="AC19" s="125"/>
      <c r="AD19" s="125"/>
    </row>
    <row r="20" spans="2:30" x14ac:dyDescent="0.3">
      <c r="B20" s="46">
        <v>4</v>
      </c>
      <c r="C20" s="107"/>
      <c r="D20" s="185">
        <f t="shared" si="1"/>
        <v>0</v>
      </c>
      <c r="E20" s="47">
        <f t="shared" ref="E20:E41" si="2">IF(G20&gt;0,G20/D20,0)</f>
        <v>0</v>
      </c>
      <c r="F20" s="107"/>
      <c r="G20" s="187"/>
      <c r="H20" s="109">
        <f t="shared" si="0"/>
        <v>0</v>
      </c>
      <c r="I20" s="108"/>
      <c r="J20" s="187"/>
      <c r="K20" s="110"/>
      <c r="L20" s="187"/>
      <c r="M20" s="108"/>
      <c r="N20" s="187"/>
      <c r="O20" s="110"/>
      <c r="P20" s="187"/>
      <c r="Q20" s="108"/>
      <c r="R20" s="187"/>
      <c r="S20" s="187"/>
      <c r="T20" s="111"/>
      <c r="U20" s="112"/>
      <c r="V20" s="111"/>
      <c r="W20" s="112"/>
      <c r="X20" s="113"/>
      <c r="Z20" s="125"/>
      <c r="AA20" s="132"/>
      <c r="AB20" s="125"/>
      <c r="AC20" s="125"/>
      <c r="AD20" s="125"/>
    </row>
    <row r="21" spans="2:30" x14ac:dyDescent="0.3">
      <c r="B21" s="46">
        <v>5</v>
      </c>
      <c r="C21" s="107"/>
      <c r="D21" s="185">
        <f t="shared" si="1"/>
        <v>0</v>
      </c>
      <c r="E21" s="47">
        <f t="shared" si="2"/>
        <v>0</v>
      </c>
      <c r="F21" s="107"/>
      <c r="G21" s="187"/>
      <c r="H21" s="109">
        <f t="shared" si="0"/>
        <v>0</v>
      </c>
      <c r="I21" s="108"/>
      <c r="J21" s="187"/>
      <c r="K21" s="110"/>
      <c r="L21" s="187"/>
      <c r="M21" s="108"/>
      <c r="N21" s="187"/>
      <c r="O21" s="110"/>
      <c r="P21" s="187"/>
      <c r="Q21" s="108"/>
      <c r="R21" s="187"/>
      <c r="S21" s="187"/>
      <c r="T21" s="111"/>
      <c r="U21" s="112"/>
      <c r="V21" s="111"/>
      <c r="W21" s="112"/>
      <c r="X21" s="113"/>
      <c r="Z21" s="125"/>
      <c r="AA21" s="125"/>
      <c r="AB21" s="125"/>
      <c r="AC21" s="125"/>
      <c r="AD21" s="125"/>
    </row>
    <row r="22" spans="2:30" x14ac:dyDescent="0.3">
      <c r="B22" s="46">
        <v>6</v>
      </c>
      <c r="C22" s="107"/>
      <c r="D22" s="185">
        <f t="shared" si="1"/>
        <v>0</v>
      </c>
      <c r="E22" s="47">
        <f t="shared" si="2"/>
        <v>0</v>
      </c>
      <c r="F22" s="107"/>
      <c r="G22" s="187"/>
      <c r="H22" s="109">
        <f t="shared" si="0"/>
        <v>0</v>
      </c>
      <c r="I22" s="108"/>
      <c r="J22" s="187"/>
      <c r="K22" s="110"/>
      <c r="L22" s="187"/>
      <c r="M22" s="108"/>
      <c r="N22" s="187"/>
      <c r="O22" s="110"/>
      <c r="P22" s="187"/>
      <c r="Q22" s="108"/>
      <c r="R22" s="187"/>
      <c r="S22" s="187"/>
      <c r="T22" s="111"/>
      <c r="U22" s="112"/>
      <c r="V22" s="111"/>
      <c r="W22" s="112"/>
      <c r="X22" s="113"/>
    </row>
    <row r="23" spans="2:30" x14ac:dyDescent="0.3">
      <c r="B23" s="46">
        <v>7</v>
      </c>
      <c r="C23" s="107"/>
      <c r="D23" s="185">
        <f t="shared" si="1"/>
        <v>0</v>
      </c>
      <c r="E23" s="47">
        <f t="shared" si="2"/>
        <v>0</v>
      </c>
      <c r="F23" s="107"/>
      <c r="G23" s="187"/>
      <c r="H23" s="109">
        <f t="shared" si="0"/>
        <v>0</v>
      </c>
      <c r="I23" s="108"/>
      <c r="J23" s="187"/>
      <c r="K23" s="110"/>
      <c r="L23" s="187"/>
      <c r="M23" s="108"/>
      <c r="N23" s="187"/>
      <c r="O23" s="110"/>
      <c r="P23" s="187"/>
      <c r="Q23" s="108"/>
      <c r="R23" s="187"/>
      <c r="S23" s="187"/>
      <c r="T23" s="111"/>
      <c r="U23" s="112"/>
      <c r="V23" s="111"/>
      <c r="W23" s="112"/>
      <c r="X23" s="113"/>
    </row>
    <row r="24" spans="2:30" x14ac:dyDescent="0.3">
      <c r="B24" s="46">
        <v>8</v>
      </c>
      <c r="C24" s="107"/>
      <c r="D24" s="185">
        <f t="shared" si="1"/>
        <v>0</v>
      </c>
      <c r="E24" s="47">
        <f t="shared" si="2"/>
        <v>0</v>
      </c>
      <c r="F24" s="107"/>
      <c r="G24" s="187"/>
      <c r="H24" s="109">
        <f t="shared" si="0"/>
        <v>0</v>
      </c>
      <c r="I24" s="108"/>
      <c r="J24" s="187"/>
      <c r="K24" s="110"/>
      <c r="L24" s="187"/>
      <c r="M24" s="108"/>
      <c r="N24" s="187"/>
      <c r="O24" s="110"/>
      <c r="P24" s="187"/>
      <c r="Q24" s="108"/>
      <c r="R24" s="187"/>
      <c r="S24" s="187"/>
      <c r="T24" s="111"/>
      <c r="U24" s="112"/>
      <c r="V24" s="111"/>
      <c r="W24" s="112"/>
      <c r="X24" s="113"/>
    </row>
    <row r="25" spans="2:30" x14ac:dyDescent="0.3">
      <c r="B25" s="46">
        <v>9</v>
      </c>
      <c r="C25" s="107"/>
      <c r="D25" s="185">
        <f t="shared" si="1"/>
        <v>0</v>
      </c>
      <c r="E25" s="47">
        <f t="shared" si="2"/>
        <v>0</v>
      </c>
      <c r="F25" s="107"/>
      <c r="G25" s="187"/>
      <c r="H25" s="109">
        <f t="shared" si="0"/>
        <v>0</v>
      </c>
      <c r="I25" s="108"/>
      <c r="J25" s="187"/>
      <c r="K25" s="110"/>
      <c r="L25" s="187"/>
      <c r="M25" s="108"/>
      <c r="N25" s="187"/>
      <c r="O25" s="110"/>
      <c r="P25" s="187"/>
      <c r="Q25" s="108"/>
      <c r="R25" s="187"/>
      <c r="S25" s="187"/>
      <c r="T25" s="111"/>
      <c r="U25" s="112"/>
      <c r="V25" s="111"/>
      <c r="W25" s="112"/>
      <c r="X25" s="113"/>
    </row>
    <row r="26" spans="2:30" x14ac:dyDescent="0.3">
      <c r="B26" s="46">
        <v>10</v>
      </c>
      <c r="C26" s="107"/>
      <c r="D26" s="185">
        <f t="shared" si="1"/>
        <v>0</v>
      </c>
      <c r="E26" s="47">
        <f t="shared" si="2"/>
        <v>0</v>
      </c>
      <c r="F26" s="107"/>
      <c r="G26" s="187"/>
      <c r="H26" s="109">
        <f t="shared" si="0"/>
        <v>0</v>
      </c>
      <c r="I26" s="108"/>
      <c r="J26" s="187"/>
      <c r="K26" s="110"/>
      <c r="L26" s="187"/>
      <c r="M26" s="108"/>
      <c r="N26" s="187"/>
      <c r="O26" s="110"/>
      <c r="P26" s="187"/>
      <c r="Q26" s="108"/>
      <c r="R26" s="187"/>
      <c r="S26" s="187"/>
      <c r="T26" s="111"/>
      <c r="U26" s="112"/>
      <c r="V26" s="111"/>
      <c r="W26" s="112"/>
      <c r="X26" s="113"/>
    </row>
    <row r="27" spans="2:30" x14ac:dyDescent="0.3">
      <c r="B27" s="46">
        <v>11</v>
      </c>
      <c r="C27" s="107"/>
      <c r="D27" s="185">
        <f t="shared" si="1"/>
        <v>0</v>
      </c>
      <c r="E27" s="47">
        <f t="shared" si="2"/>
        <v>0</v>
      </c>
      <c r="F27" s="107"/>
      <c r="G27" s="187"/>
      <c r="H27" s="109">
        <f t="shared" si="0"/>
        <v>0</v>
      </c>
      <c r="I27" s="108"/>
      <c r="J27" s="187"/>
      <c r="K27" s="110"/>
      <c r="L27" s="187"/>
      <c r="M27" s="108"/>
      <c r="N27" s="187"/>
      <c r="O27" s="110"/>
      <c r="P27" s="187"/>
      <c r="Q27" s="108"/>
      <c r="R27" s="187"/>
      <c r="S27" s="187"/>
      <c r="T27" s="111"/>
      <c r="U27" s="112"/>
      <c r="V27" s="111"/>
      <c r="W27" s="112"/>
      <c r="X27" s="113"/>
    </row>
    <row r="28" spans="2:30" x14ac:dyDescent="0.3">
      <c r="B28" s="46">
        <v>12</v>
      </c>
      <c r="C28" s="107"/>
      <c r="D28" s="185">
        <f t="shared" si="1"/>
        <v>0</v>
      </c>
      <c r="E28" s="47">
        <f t="shared" si="2"/>
        <v>0</v>
      </c>
      <c r="F28" s="107"/>
      <c r="G28" s="187"/>
      <c r="H28" s="109">
        <f t="shared" si="0"/>
        <v>0</v>
      </c>
      <c r="I28" s="108"/>
      <c r="J28" s="187"/>
      <c r="K28" s="110"/>
      <c r="L28" s="187"/>
      <c r="M28" s="108"/>
      <c r="N28" s="187"/>
      <c r="O28" s="110"/>
      <c r="P28" s="187"/>
      <c r="Q28" s="108"/>
      <c r="R28" s="187"/>
      <c r="S28" s="187"/>
      <c r="T28" s="111"/>
      <c r="U28" s="112"/>
      <c r="V28" s="111"/>
      <c r="W28" s="112"/>
      <c r="X28" s="113"/>
    </row>
    <row r="29" spans="2:30" x14ac:dyDescent="0.3">
      <c r="B29" s="46">
        <v>13</v>
      </c>
      <c r="C29" s="107"/>
      <c r="D29" s="185">
        <f t="shared" si="1"/>
        <v>0</v>
      </c>
      <c r="E29" s="47">
        <f t="shared" si="2"/>
        <v>0</v>
      </c>
      <c r="F29" s="107"/>
      <c r="G29" s="187"/>
      <c r="H29" s="109">
        <f t="shared" si="0"/>
        <v>0</v>
      </c>
      <c r="I29" s="108"/>
      <c r="J29" s="187"/>
      <c r="K29" s="110"/>
      <c r="L29" s="187"/>
      <c r="M29" s="108"/>
      <c r="N29" s="187"/>
      <c r="O29" s="110"/>
      <c r="P29" s="187"/>
      <c r="Q29" s="108"/>
      <c r="R29" s="187"/>
      <c r="S29" s="187"/>
      <c r="T29" s="111"/>
      <c r="U29" s="112"/>
      <c r="V29" s="111"/>
      <c r="W29" s="112"/>
      <c r="X29" s="113"/>
    </row>
    <row r="30" spans="2:30" x14ac:dyDescent="0.3">
      <c r="B30" s="46">
        <v>14</v>
      </c>
      <c r="C30" s="115"/>
      <c r="D30" s="185">
        <f t="shared" si="1"/>
        <v>0</v>
      </c>
      <c r="E30" s="47">
        <f t="shared" si="2"/>
        <v>0</v>
      </c>
      <c r="F30" s="107"/>
      <c r="G30" s="188"/>
      <c r="H30" s="109">
        <f t="shared" si="0"/>
        <v>0</v>
      </c>
      <c r="I30" s="108"/>
      <c r="J30" s="187"/>
      <c r="K30" s="110"/>
      <c r="L30" s="187"/>
      <c r="M30" s="108"/>
      <c r="N30" s="187"/>
      <c r="O30" s="110"/>
      <c r="P30" s="187"/>
      <c r="Q30" s="108"/>
      <c r="R30" s="188"/>
      <c r="S30" s="187"/>
      <c r="T30" s="108"/>
      <c r="U30" s="112"/>
      <c r="V30" s="114"/>
      <c r="W30" s="112"/>
      <c r="X30" s="113"/>
    </row>
    <row r="31" spans="2:30" x14ac:dyDescent="0.3">
      <c r="B31" s="46">
        <v>15</v>
      </c>
      <c r="C31" s="107"/>
      <c r="D31" s="185">
        <f t="shared" si="1"/>
        <v>0</v>
      </c>
      <c r="E31" s="47">
        <f t="shared" si="2"/>
        <v>0</v>
      </c>
      <c r="F31" s="107"/>
      <c r="G31" s="187"/>
      <c r="H31" s="109">
        <f t="shared" si="0"/>
        <v>0</v>
      </c>
      <c r="I31" s="108"/>
      <c r="J31" s="187"/>
      <c r="K31" s="110"/>
      <c r="L31" s="187"/>
      <c r="M31" s="108"/>
      <c r="N31" s="187"/>
      <c r="O31" s="110"/>
      <c r="P31" s="187"/>
      <c r="Q31" s="108"/>
      <c r="R31" s="187"/>
      <c r="S31" s="187"/>
      <c r="T31" s="108"/>
      <c r="U31" s="112"/>
      <c r="V31" s="111"/>
      <c r="W31" s="112"/>
      <c r="X31" s="113"/>
    </row>
    <row r="32" spans="2:30" x14ac:dyDescent="0.3">
      <c r="B32" s="46">
        <v>16</v>
      </c>
      <c r="C32" s="107"/>
      <c r="D32" s="185">
        <f t="shared" si="1"/>
        <v>0</v>
      </c>
      <c r="E32" s="47">
        <f t="shared" si="2"/>
        <v>0</v>
      </c>
      <c r="F32" s="107"/>
      <c r="G32" s="187"/>
      <c r="H32" s="109">
        <f t="shared" si="0"/>
        <v>0</v>
      </c>
      <c r="I32" s="108"/>
      <c r="J32" s="187"/>
      <c r="K32" s="110"/>
      <c r="L32" s="187"/>
      <c r="M32" s="108"/>
      <c r="N32" s="187"/>
      <c r="O32" s="110"/>
      <c r="P32" s="187"/>
      <c r="Q32" s="108"/>
      <c r="R32" s="187"/>
      <c r="S32" s="187"/>
      <c r="T32" s="111"/>
      <c r="U32" s="112"/>
      <c r="V32" s="111"/>
      <c r="W32" s="112"/>
      <c r="X32" s="113"/>
    </row>
    <row r="33" spans="2:26" x14ac:dyDescent="0.3">
      <c r="B33" s="46">
        <v>17</v>
      </c>
      <c r="C33" s="107"/>
      <c r="D33" s="185">
        <f t="shared" si="1"/>
        <v>0</v>
      </c>
      <c r="E33" s="47">
        <f t="shared" si="2"/>
        <v>0</v>
      </c>
      <c r="F33" s="107"/>
      <c r="G33" s="187"/>
      <c r="H33" s="109">
        <f t="shared" si="0"/>
        <v>0</v>
      </c>
      <c r="I33" s="108"/>
      <c r="J33" s="187"/>
      <c r="K33" s="110"/>
      <c r="L33" s="187"/>
      <c r="M33" s="108"/>
      <c r="N33" s="187"/>
      <c r="O33" s="110"/>
      <c r="P33" s="187"/>
      <c r="Q33" s="108"/>
      <c r="R33" s="187"/>
      <c r="S33" s="187"/>
      <c r="T33" s="111"/>
      <c r="U33" s="112"/>
      <c r="V33" s="111"/>
      <c r="W33" s="112"/>
      <c r="X33" s="113"/>
    </row>
    <row r="34" spans="2:26" x14ac:dyDescent="0.3">
      <c r="B34" s="46">
        <v>18</v>
      </c>
      <c r="C34" s="107"/>
      <c r="D34" s="185">
        <f t="shared" si="1"/>
        <v>0</v>
      </c>
      <c r="E34" s="47">
        <f t="shared" si="2"/>
        <v>0</v>
      </c>
      <c r="F34" s="107"/>
      <c r="G34" s="187"/>
      <c r="H34" s="109">
        <f t="shared" si="0"/>
        <v>0</v>
      </c>
      <c r="I34" s="108"/>
      <c r="J34" s="187"/>
      <c r="K34" s="110"/>
      <c r="L34" s="187"/>
      <c r="M34" s="108"/>
      <c r="N34" s="187"/>
      <c r="O34" s="110"/>
      <c r="P34" s="187"/>
      <c r="Q34" s="108"/>
      <c r="R34" s="187"/>
      <c r="S34" s="187"/>
      <c r="T34" s="111"/>
      <c r="U34" s="112"/>
      <c r="V34" s="111"/>
      <c r="W34" s="112"/>
      <c r="X34" s="113"/>
    </row>
    <row r="35" spans="2:26" x14ac:dyDescent="0.3">
      <c r="B35" s="46">
        <v>19</v>
      </c>
      <c r="C35" s="107"/>
      <c r="D35" s="185">
        <f t="shared" si="1"/>
        <v>0</v>
      </c>
      <c r="E35" s="47">
        <f t="shared" si="2"/>
        <v>0</v>
      </c>
      <c r="F35" s="107"/>
      <c r="G35" s="187"/>
      <c r="H35" s="109">
        <f t="shared" si="0"/>
        <v>0</v>
      </c>
      <c r="I35" s="108"/>
      <c r="J35" s="187"/>
      <c r="K35" s="110"/>
      <c r="L35" s="187"/>
      <c r="M35" s="108"/>
      <c r="N35" s="187"/>
      <c r="O35" s="110"/>
      <c r="P35" s="187"/>
      <c r="Q35" s="108"/>
      <c r="R35" s="187"/>
      <c r="S35" s="187"/>
      <c r="T35" s="111"/>
      <c r="U35" s="112"/>
      <c r="V35" s="111"/>
      <c r="W35" s="112"/>
      <c r="X35" s="113"/>
    </row>
    <row r="36" spans="2:26" x14ac:dyDescent="0.3">
      <c r="B36" s="46">
        <v>20</v>
      </c>
      <c r="C36" s="107"/>
      <c r="D36" s="185">
        <f t="shared" si="1"/>
        <v>0</v>
      </c>
      <c r="E36" s="47">
        <f t="shared" si="2"/>
        <v>0</v>
      </c>
      <c r="F36" s="107"/>
      <c r="G36" s="187"/>
      <c r="H36" s="109">
        <f t="shared" si="0"/>
        <v>0</v>
      </c>
      <c r="I36" s="108"/>
      <c r="J36" s="187"/>
      <c r="K36" s="110"/>
      <c r="L36" s="187"/>
      <c r="M36" s="108"/>
      <c r="N36" s="187"/>
      <c r="O36" s="110"/>
      <c r="P36" s="187"/>
      <c r="Q36" s="108"/>
      <c r="R36" s="187"/>
      <c r="S36" s="187"/>
      <c r="T36" s="111"/>
      <c r="U36" s="112"/>
      <c r="V36" s="111"/>
      <c r="W36" s="112"/>
      <c r="X36" s="113"/>
    </row>
    <row r="37" spans="2:26" x14ac:dyDescent="0.3">
      <c r="B37" s="46">
        <v>21</v>
      </c>
      <c r="C37" s="107"/>
      <c r="D37" s="185">
        <f t="shared" si="1"/>
        <v>0</v>
      </c>
      <c r="E37" s="47">
        <f t="shared" si="2"/>
        <v>0</v>
      </c>
      <c r="F37" s="107"/>
      <c r="G37" s="187"/>
      <c r="H37" s="109">
        <f t="shared" si="0"/>
        <v>0</v>
      </c>
      <c r="I37" s="108"/>
      <c r="J37" s="187"/>
      <c r="K37" s="110"/>
      <c r="L37" s="187"/>
      <c r="M37" s="108"/>
      <c r="N37" s="187"/>
      <c r="O37" s="110"/>
      <c r="P37" s="187"/>
      <c r="Q37" s="108"/>
      <c r="R37" s="187"/>
      <c r="S37" s="187"/>
      <c r="T37" s="111"/>
      <c r="U37" s="112"/>
      <c r="V37" s="111"/>
      <c r="W37" s="112"/>
      <c r="X37" s="113"/>
      <c r="Z37" s="125"/>
    </row>
    <row r="38" spans="2:26" x14ac:dyDescent="0.3">
      <c r="B38" s="46">
        <v>22</v>
      </c>
      <c r="C38" s="107"/>
      <c r="D38" s="185">
        <f t="shared" si="1"/>
        <v>0</v>
      </c>
      <c r="E38" s="47">
        <f t="shared" si="2"/>
        <v>0</v>
      </c>
      <c r="F38" s="107"/>
      <c r="G38" s="187"/>
      <c r="H38" s="109">
        <f t="shared" si="0"/>
        <v>0</v>
      </c>
      <c r="I38" s="108"/>
      <c r="J38" s="187"/>
      <c r="K38" s="110"/>
      <c r="L38" s="187"/>
      <c r="M38" s="108"/>
      <c r="N38" s="187"/>
      <c r="O38" s="110"/>
      <c r="P38" s="187"/>
      <c r="Q38" s="108"/>
      <c r="R38" s="187"/>
      <c r="S38" s="187"/>
      <c r="T38" s="111"/>
      <c r="U38" s="112"/>
      <c r="V38" s="111"/>
      <c r="W38" s="112"/>
      <c r="X38" s="113"/>
      <c r="Z38" s="125"/>
    </row>
    <row r="39" spans="2:26" x14ac:dyDescent="0.3">
      <c r="B39" s="46">
        <v>23</v>
      </c>
      <c r="C39" s="107"/>
      <c r="D39" s="185">
        <f t="shared" si="1"/>
        <v>0</v>
      </c>
      <c r="E39" s="47">
        <f t="shared" si="2"/>
        <v>0</v>
      </c>
      <c r="F39" s="107"/>
      <c r="G39" s="187"/>
      <c r="H39" s="109">
        <f t="shared" si="0"/>
        <v>0</v>
      </c>
      <c r="I39" s="108"/>
      <c r="J39" s="187"/>
      <c r="K39" s="110"/>
      <c r="L39" s="187"/>
      <c r="M39" s="108"/>
      <c r="N39" s="187"/>
      <c r="O39" s="110"/>
      <c r="P39" s="187"/>
      <c r="Q39" s="108"/>
      <c r="R39" s="187"/>
      <c r="S39" s="187"/>
      <c r="T39" s="111"/>
      <c r="U39" s="112"/>
      <c r="V39" s="111"/>
      <c r="W39" s="112"/>
      <c r="X39" s="113"/>
      <c r="Z39" s="125"/>
    </row>
    <row r="40" spans="2:26" x14ac:dyDescent="0.3">
      <c r="B40" s="46">
        <v>24</v>
      </c>
      <c r="C40" s="107"/>
      <c r="D40" s="185">
        <f t="shared" si="1"/>
        <v>0</v>
      </c>
      <c r="E40" s="47">
        <f t="shared" si="2"/>
        <v>0</v>
      </c>
      <c r="F40" s="107"/>
      <c r="G40" s="187"/>
      <c r="H40" s="109">
        <f t="shared" si="0"/>
        <v>0</v>
      </c>
      <c r="I40" s="108"/>
      <c r="J40" s="187"/>
      <c r="K40" s="110"/>
      <c r="L40" s="187"/>
      <c r="M40" s="108"/>
      <c r="N40" s="187"/>
      <c r="O40" s="110"/>
      <c r="P40" s="187"/>
      <c r="Q40" s="108"/>
      <c r="R40" s="187"/>
      <c r="S40" s="187"/>
      <c r="T40" s="111"/>
      <c r="U40" s="112"/>
      <c r="V40" s="111"/>
      <c r="W40" s="112"/>
      <c r="X40" s="113"/>
      <c r="Z40" s="125"/>
    </row>
    <row r="41" spans="2:26" x14ac:dyDescent="0.3">
      <c r="B41" s="46">
        <v>25</v>
      </c>
      <c r="C41" s="107"/>
      <c r="D41" s="185">
        <f t="shared" si="1"/>
        <v>0</v>
      </c>
      <c r="E41" s="47">
        <f t="shared" si="2"/>
        <v>0</v>
      </c>
      <c r="F41" s="107"/>
      <c r="G41" s="187"/>
      <c r="H41" s="109">
        <f t="shared" si="0"/>
        <v>0</v>
      </c>
      <c r="I41" s="108"/>
      <c r="J41" s="187"/>
      <c r="K41" s="110"/>
      <c r="L41" s="187"/>
      <c r="M41" s="108"/>
      <c r="N41" s="187"/>
      <c r="O41" s="110"/>
      <c r="P41" s="187"/>
      <c r="Q41" s="108"/>
      <c r="R41" s="187"/>
      <c r="S41" s="187"/>
      <c r="T41" s="111"/>
      <c r="U41" s="112"/>
      <c r="V41" s="111"/>
      <c r="W41" s="112"/>
      <c r="X41" s="113"/>
      <c r="Z41" s="125"/>
    </row>
    <row r="42" spans="2:26" x14ac:dyDescent="0.3">
      <c r="B42" s="46">
        <v>26</v>
      </c>
      <c r="C42" s="107"/>
      <c r="D42" s="185">
        <f t="shared" si="1"/>
        <v>0</v>
      </c>
      <c r="E42" s="47">
        <f>IF(G42&gt;0,G42/D42,0)</f>
        <v>0</v>
      </c>
      <c r="F42" s="107"/>
      <c r="G42" s="187"/>
      <c r="H42" s="109">
        <f t="shared" si="0"/>
        <v>0</v>
      </c>
      <c r="I42" s="108"/>
      <c r="J42" s="187"/>
      <c r="K42" s="110"/>
      <c r="L42" s="187"/>
      <c r="M42" s="108"/>
      <c r="N42" s="187"/>
      <c r="O42" s="110"/>
      <c r="P42" s="187"/>
      <c r="Q42" s="108"/>
      <c r="R42" s="187"/>
      <c r="S42" s="187"/>
      <c r="T42" s="111"/>
      <c r="U42" s="112"/>
      <c r="V42" s="111"/>
      <c r="W42" s="112"/>
      <c r="X42" s="113"/>
    </row>
    <row r="43" spans="2:26" ht="13.5" thickBot="1" x14ac:dyDescent="0.35">
      <c r="B43" s="48"/>
      <c r="C43" s="49"/>
      <c r="D43" s="186">
        <f t="shared" si="1"/>
        <v>0</v>
      </c>
      <c r="E43" s="51"/>
      <c r="F43" s="67"/>
      <c r="G43" s="189"/>
      <c r="H43" s="50">
        <f t="shared" si="0"/>
        <v>0</v>
      </c>
      <c r="I43" s="52"/>
      <c r="J43" s="190"/>
      <c r="K43" s="53"/>
      <c r="L43" s="190"/>
      <c r="M43" s="52"/>
      <c r="N43" s="190"/>
      <c r="O43" s="53"/>
      <c r="P43" s="190"/>
      <c r="Q43" s="52"/>
      <c r="R43" s="190"/>
      <c r="S43" s="190"/>
      <c r="T43" s="54"/>
      <c r="U43" s="55"/>
      <c r="V43" s="54"/>
      <c r="W43" s="55"/>
      <c r="X43" s="56"/>
    </row>
    <row r="44" spans="2:26" ht="13.5" thickBot="1" x14ac:dyDescent="0.35">
      <c r="B44" s="57"/>
      <c r="C44" s="58" t="s">
        <v>6</v>
      </c>
      <c r="D44" s="191">
        <f>SUM(D17:D43)</f>
        <v>0</v>
      </c>
      <c r="E44" s="60">
        <f>IF(G44&gt;0,G44/D44,0)</f>
        <v>0</v>
      </c>
      <c r="F44" s="60"/>
      <c r="G44" s="192">
        <f>SUM(G17:G43)</f>
        <v>0</v>
      </c>
      <c r="H44" s="59">
        <f>SUM(H17:H43)</f>
        <v>0</v>
      </c>
      <c r="I44" s="59"/>
      <c r="J44" s="191">
        <f t="shared" ref="J44:S44" si="3">SUM(J17:J43)</f>
        <v>0</v>
      </c>
      <c r="K44" s="59">
        <f t="shared" si="3"/>
        <v>0</v>
      </c>
      <c r="L44" s="192">
        <f t="shared" si="3"/>
        <v>0</v>
      </c>
      <c r="M44" s="59">
        <f t="shared" si="3"/>
        <v>0</v>
      </c>
      <c r="N44" s="191">
        <f t="shared" si="3"/>
        <v>0</v>
      </c>
      <c r="O44" s="59">
        <f t="shared" si="3"/>
        <v>0</v>
      </c>
      <c r="P44" s="192">
        <f t="shared" si="3"/>
        <v>0</v>
      </c>
      <c r="Q44" s="59">
        <f t="shared" si="3"/>
        <v>0</v>
      </c>
      <c r="R44" s="191">
        <f t="shared" si="3"/>
        <v>0</v>
      </c>
      <c r="S44" s="192">
        <f t="shared" si="3"/>
        <v>0</v>
      </c>
      <c r="T44" s="61"/>
      <c r="U44" s="62"/>
      <c r="V44" s="63"/>
      <c r="W44" s="62"/>
      <c r="X44" s="64"/>
    </row>
    <row r="45" spans="2:26" x14ac:dyDescent="0.3">
      <c r="G45" s="125"/>
    </row>
    <row r="46" spans="2:26" x14ac:dyDescent="0.3">
      <c r="G46" s="125"/>
    </row>
    <row r="47" spans="2:26" x14ac:dyDescent="0.3">
      <c r="I47" s="125"/>
    </row>
    <row r="48" spans="2:26" x14ac:dyDescent="0.3">
      <c r="I48" s="125"/>
      <c r="J48" s="125"/>
      <c r="K48" s="125"/>
      <c r="L48" s="125"/>
      <c r="M48" s="125"/>
      <c r="N48" s="125"/>
      <c r="O48" s="125"/>
      <c r="P48" s="125"/>
      <c r="Q48" s="125"/>
      <c r="R48" s="125"/>
      <c r="S48" s="125"/>
      <c r="T48" s="125"/>
      <c r="U48" s="133"/>
      <c r="V48" s="125"/>
      <c r="W48" s="125"/>
      <c r="X48" s="125"/>
      <c r="Y48" s="125"/>
    </row>
    <row r="49" spans="6:25" x14ac:dyDescent="0.3">
      <c r="J49" s="125"/>
      <c r="K49" s="125"/>
      <c r="L49" s="125"/>
      <c r="M49" s="125"/>
      <c r="N49" s="125"/>
      <c r="O49" s="125"/>
      <c r="P49" s="125"/>
      <c r="Q49" s="125"/>
      <c r="R49" s="125"/>
      <c r="S49" s="125"/>
      <c r="T49" s="125"/>
      <c r="U49" s="133"/>
      <c r="V49" s="125"/>
      <c r="W49" s="125"/>
      <c r="X49" s="125"/>
      <c r="Y49" s="125"/>
    </row>
    <row r="50" spans="6:25" x14ac:dyDescent="0.3">
      <c r="J50" s="125"/>
      <c r="K50" s="125"/>
      <c r="L50" s="125"/>
      <c r="M50" s="125"/>
      <c r="N50" s="125"/>
      <c r="O50" s="125"/>
      <c r="P50" s="125"/>
      <c r="Q50" s="125"/>
      <c r="R50" s="125"/>
      <c r="S50" s="125"/>
      <c r="T50" s="125"/>
      <c r="U50" s="133"/>
      <c r="V50" s="125"/>
      <c r="W50" s="125"/>
      <c r="X50" s="125"/>
      <c r="Y50" s="125"/>
    </row>
    <row r="51" spans="6:25" x14ac:dyDescent="0.3">
      <c r="J51" s="125"/>
      <c r="K51" s="125"/>
      <c r="L51" s="125"/>
      <c r="M51" s="125"/>
      <c r="N51" s="125"/>
      <c r="O51" s="125"/>
      <c r="P51" s="125"/>
      <c r="Q51" s="125"/>
      <c r="R51" s="125"/>
      <c r="S51" s="125"/>
      <c r="T51" s="125"/>
      <c r="U51" s="133"/>
      <c r="V51" s="125"/>
      <c r="W51" s="125"/>
      <c r="X51" s="125"/>
      <c r="Y51" s="125"/>
    </row>
    <row r="52" spans="6:25" x14ac:dyDescent="0.3">
      <c r="J52" s="125"/>
      <c r="K52" s="125"/>
      <c r="L52" s="125"/>
      <c r="M52" s="125"/>
      <c r="N52" s="125"/>
      <c r="O52" s="125"/>
      <c r="P52" s="125"/>
      <c r="Q52" s="125"/>
      <c r="R52" s="125"/>
      <c r="S52" s="125"/>
      <c r="T52" s="125"/>
      <c r="U52" s="133"/>
      <c r="V52" s="125"/>
      <c r="W52" s="125"/>
      <c r="X52" s="125"/>
      <c r="Y52" s="125"/>
    </row>
    <row r="53" spans="6:25" ht="18.5" x14ac:dyDescent="0.45">
      <c r="F53" s="129"/>
      <c r="G53" s="130"/>
      <c r="H53" s="127"/>
      <c r="I53" s="127"/>
      <c r="J53" s="134"/>
      <c r="K53" s="134"/>
      <c r="L53" s="134"/>
      <c r="M53" s="134"/>
      <c r="N53" s="134"/>
      <c r="O53" s="134"/>
      <c r="P53" s="134"/>
      <c r="Q53" s="125"/>
      <c r="R53" s="125"/>
      <c r="S53" s="125"/>
      <c r="T53" s="125"/>
      <c r="U53" s="133"/>
      <c r="V53" s="125"/>
      <c r="W53" s="125"/>
      <c r="X53" s="125"/>
      <c r="Y53" s="125"/>
    </row>
    <row r="54" spans="6:25" x14ac:dyDescent="0.3">
      <c r="F54" s="131"/>
      <c r="G54" s="127"/>
      <c r="H54" s="127"/>
      <c r="I54" s="127"/>
      <c r="J54" s="134"/>
      <c r="K54" s="134"/>
      <c r="L54" s="134"/>
      <c r="M54" s="134"/>
      <c r="N54" s="134"/>
      <c r="O54" s="134"/>
      <c r="P54" s="134"/>
      <c r="Q54" s="125"/>
      <c r="R54" s="125"/>
      <c r="S54" s="125"/>
      <c r="T54" s="125"/>
      <c r="U54" s="133"/>
      <c r="V54" s="125"/>
      <c r="W54" s="125"/>
      <c r="X54" s="125"/>
      <c r="Y54" s="125"/>
    </row>
    <row r="55" spans="6:25" ht="18.5" x14ac:dyDescent="0.45">
      <c r="F55" s="129"/>
      <c r="G55" s="129"/>
      <c r="H55" s="129"/>
      <c r="I55" s="129"/>
      <c r="J55" s="130"/>
      <c r="K55" s="130"/>
      <c r="L55" s="130"/>
      <c r="M55" s="130"/>
      <c r="N55" s="130"/>
      <c r="O55" s="130"/>
      <c r="P55" s="134"/>
      <c r="Q55" s="125"/>
      <c r="R55" s="125"/>
      <c r="S55" s="125"/>
      <c r="T55" s="125"/>
      <c r="U55" s="133"/>
      <c r="V55" s="125"/>
      <c r="W55" s="125"/>
      <c r="X55" s="125"/>
      <c r="Y55" s="125"/>
    </row>
    <row r="56" spans="6:25" x14ac:dyDescent="0.3">
      <c r="J56" s="125"/>
      <c r="K56" s="125"/>
      <c r="L56" s="125"/>
      <c r="M56" s="125"/>
      <c r="N56" s="125"/>
      <c r="O56" s="125"/>
      <c r="P56" s="125"/>
      <c r="Q56" s="125"/>
      <c r="R56" s="125"/>
      <c r="S56" s="125"/>
      <c r="T56" s="125"/>
      <c r="U56" s="133"/>
      <c r="V56" s="125"/>
      <c r="W56" s="125"/>
      <c r="X56" s="125"/>
      <c r="Y56" s="125"/>
    </row>
  </sheetData>
  <sheetProtection algorithmName="SHA-512" hashValue="E8zxTS1DfgMRJXqu5HdXTk8/9x742hC4AkwfC6/FiVpg5cnimJVn5dD6PIloWTan+zWrzTCXZaC9i3ckPhEdKQ==" saltValue="bfVLZhnM7ZzhTOPXzeS9Vw==" spinCount="100000" sheet="1" formatCells="0"/>
  <mergeCells count="13">
    <mergeCell ref="A2:E2"/>
    <mergeCell ref="X12:X13"/>
    <mergeCell ref="I12:I15"/>
    <mergeCell ref="R12:S12"/>
    <mergeCell ref="R13:S13"/>
    <mergeCell ref="N12:Q12"/>
    <mergeCell ref="N13:Q13"/>
    <mergeCell ref="W12:W14"/>
    <mergeCell ref="F12:F14"/>
    <mergeCell ref="D12:D14"/>
    <mergeCell ref="U12:U14"/>
    <mergeCell ref="J12:M12"/>
    <mergeCell ref="J13:M13"/>
  </mergeCells>
  <phoneticPr fontId="4" type="noConversion"/>
  <conditionalFormatting sqref="D17:E42 H17:H42">
    <cfRule type="cellIs" dxfId="0" priority="1" stopIfTrue="1" operator="equal">
      <formula>0</formula>
    </cfRule>
  </conditionalFormatting>
  <dataValidations count="19">
    <dataValidation allowBlank="1" showInputMessage="1" showErrorMessage="1" prompt="Arvio ehdotetun toimenpiteen säästövaikutuksen eliniästä. Oheistetaan myöhemmin tarkemmin, kun energiapalveludirektiivin ja energiatehokkuussopimusten määrittelyt varmistuvat." sqref="T17:T42" xr:uid="{1E9030D3-7E0D-4A51-BC56-54C08C61C64C}"/>
    <dataValidation allowBlank="1" showInputMessage="1" showErrorMessage="1" prompt="Arvo lasketaan" sqref="H17:H42 D17:D42" xr:uid="{0EF49057-C59D-4B62-AA8F-325E338CB710}"/>
    <dataValidation type="whole" allowBlank="1" showInputMessage="1" showErrorMessage="1" errorTitle="Ohje" error="tiedon täytyy olla kokonaisluku välillä 2000-2100" prompt="Toteutusvuosi neljällä numerolla._x000a__x000a_Toteutetuille (T) toimenpiteille ilmoita toimenpiteen toteutusvuosi._x000a_Päätetyille (P) toimenpiteille ilmoita suunniteltu toteutusvuosi." sqref="X17:X42" xr:uid="{06D6F207-5A6E-4D7C-8C41-BF7D43F30AF4}">
      <formula1>2010</formula1>
      <formula2>2100</formula2>
    </dataValidation>
    <dataValidation type="list" allowBlank="1" showInputMessage="1" showErrorMessage="1" error="Arvon oltava KTEK tai TEK" prompt="Luokittele toimenpide käyttötekniseksi (KTEK) tai tekniseksi (TEK)_x000a__x000a_Lisätietoja &quot;Ohjeita&quot;-välilehden rivllä 49." sqref="I17:I42" xr:uid="{D138FEA9-10B2-49A0-BE64-B9AC6BC639C0}">
      <formula1>KTEK_TEK</formula1>
    </dataValidation>
    <dataValidation allowBlank="1" showInputMessage="1" showErrorMessage="1" prompt="Suora takaisinmaksuaika_x000a__x000a_Arvo lasketaan" sqref="E17:E42" xr:uid="{234F4C19-9D33-4151-ABD0-509A7B181447}"/>
    <dataValidation allowBlank="1" showInputMessage="1" showErrorMessage="1" prompt="Energian hankinnan muutosten kustannusvaikutukset._x000a__x000a_Esim. tilausvesivirran muutos" sqref="M17:M42" xr:uid="{1FAEE3DE-C470-4517-80B7-956BF7275A70}"/>
    <dataValidation allowBlank="1" showInputMessage="1" showErrorMessage="1" prompt="Energian hankinnan muutosten kustannusvaikutukset._x000a__x000a_Esim. tariffimuutos, tehomaksut, perusmaksut_x000a_" sqref="Q17:Q42" xr:uid="{738E8629-7910-43CC-BB45-CEBA3400F44B}"/>
    <dataValidation type="list" allowBlank="1" showInputMessage="1" showErrorMessage="1" error="Valitse arvo listan vaihtoehdoista" prompt="Valitse listalta toimenpidettä parhaiten kuvastava säästötoimenpiteen tyyppi. Toimenpiteen tyyppi kertoo mihin järjestelmään säästötoimenpide kohdistuu._x000a__x000a_" sqref="U17:U42" xr:uid="{FD1C9790-1716-47F6-B94C-E7DD92224CC0}">
      <formula1>Toimenpideluokka</formula1>
    </dataValidation>
    <dataValidation type="list" allowBlank="1" showInputMessage="1" showErrorMessage="1" errorTitle="Ohje" error="Valitse solun arvo listalta (T, P, H tai E)" prompt="Valitse toimenpiteen toteutusvaihe _x000a_T = Toteutettu_x000a_P = Päätetty toteuttaa_x000a_H = Toteutusta Harkitaan_x000a_E = Ei toteuteta" sqref="W17:W42" xr:uid="{EA05353B-AB88-40B9-9DC4-16B85A0CD1D9}">
      <formula1>Toteutusvaihe</formula1>
    </dataValidation>
    <dataValidation allowBlank="1" showInputMessage="1" showErrorMessage="1" errorTitle="Ohje" error="Valitse solun arvo listalta (T, P, H tai E)" promptTitle="Ohje" prompt="Valitse toimenpiteen toteutusvaihe _x000a_T = Toteutettu_x000a_P = Päätetty_x000a_H = Harkitaan_x000a_E = Ei toteuteta" sqref="W43" xr:uid="{593753D3-95B5-44FB-81B0-09A6AA3E9452}"/>
    <dataValidation type="list" allowBlank="1" showInputMessage="1" showErrorMessage="1" errorTitle="Ohje" error="Arvo voi olla vain Kyllä tai Ei" prompt="Onko toimenpiteen kannattavuuslaskenta tehty elinkaarilaskentaa hyödyntäen, valitse Kyllä tai Ei." sqref="F17:F42" xr:uid="{A1FECBCE-87F1-485E-9668-672DA961291C}">
      <formula1>Kylla_Ei</formula1>
    </dataValidation>
    <dataValidation allowBlank="1" showInputMessage="1" showErrorMessage="1" prompt="Syötä toimenpiteen investointi euroina" sqref="G17:G42" xr:uid="{95D685C0-96B2-4069-82FE-4E7DD30F143D}"/>
    <dataValidation allowBlank="1" showInputMessage="1" showErrorMessage="1" prompt="Lämpöenergian ja polttoaineiden vuosisäästö" sqref="J17:J42" xr:uid="{F48D429A-6523-4B8D-85FF-1B2B26E1A5C3}"/>
    <dataValidation allowBlank="1" showInputMessage="1" showErrorMessage="1" prompt="Sähköenergian vuosisäästö" sqref="N17:N42" xr:uid="{8D46C8B5-E63C-41B1-9B03-9C8061B62375}"/>
    <dataValidation allowBlank="1" showInputMessage="1" showErrorMessage="1" prompt="Veden vuosisäästö" sqref="R17:R42" xr:uid="{B8C55986-302A-47E7-8C3C-904B37797F5F}"/>
    <dataValidation allowBlank="1" showInputMessage="1" showErrorMessage="1" prompt="Lyhyt kuvaus säästötoimenpiteen kohteesta ja tehdystä toimenpiteestä" sqref="C17:C42" xr:uid="{DE1A0FB8-C087-4FDD-9C09-E7FA25DBA7FD}"/>
    <dataValidation allowBlank="1" showInputMessage="1" showErrorMessage="1" prompt="Toimenpiteen sähkönsäästöön liittyvä kustannussäästö (€/a)" sqref="P17:P42" xr:uid="{E8ED2FDC-1E20-4CD6-A91B-2569FCD32B00}"/>
    <dataValidation allowBlank="1" showInputMessage="1" showErrorMessage="1" prompt="Toimenpiteen lämpöenergian ja polttoaineiden säästöön liittyvä kustannussäästö (€/a)" sqref="L17:L42" xr:uid="{4F7BA923-D732-4375-B453-FBDF688A7FCE}"/>
    <dataValidation allowBlank="1" showInputMessage="1" showErrorMessage="1" prompt="Toimenpiteen vedensäästöön liittyvä kustannussäästö (€/a)_x000a_" sqref="S17:S42" xr:uid="{B173C8E2-C09F-446F-939B-3AEC3F59AB27}"/>
  </dataValidations>
  <hyperlinks>
    <hyperlink ref="A2" r:id="rId1" xr:uid="{30F15411-DC30-42C1-B8B9-51A4899387E5}"/>
  </hyperlinks>
  <pageMargins left="0.74803149606299213" right="0.74803149606299213" top="0.98425196850393704" bottom="0.98425196850393704" header="0.51181102362204722" footer="0.51181102362204722"/>
  <pageSetup paperSize="9" scale="59" fitToHeight="0" orientation="landscape" r:id="rId2"/>
  <headerFooter alignWithMargins="0">
    <oddHeader>&amp;LYrityksen energiakatselmus&amp;CKohdekatselmuksen seurantatietojen raportointilomake &amp;R&amp;A</oddHeader>
    <oddFooter>&amp;L&amp;F&amp;R&amp;P/&amp;N</oddFooter>
  </headerFooter>
  <legacyDrawing r:id="rId3"/>
  <tableParts count="3">
    <tablePart r:id="rId4"/>
    <tablePart r:id="rId5"/>
    <tablePart r:id="rId6"/>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9AB4D-8961-4A98-8A8D-38A3D157E42C}">
  <sheetPr>
    <pageSetUpPr fitToPage="1"/>
  </sheetPr>
  <dimension ref="A1:Q56"/>
  <sheetViews>
    <sheetView showGridLines="0" showZeros="0" zoomScaleNormal="100" workbookViewId="0">
      <selection activeCell="C17" sqref="C17"/>
    </sheetView>
  </sheetViews>
  <sheetFormatPr defaultColWidth="9.1796875" defaultRowHeight="13" x14ac:dyDescent="0.3"/>
  <cols>
    <col min="1" max="1" width="3.26953125" style="127" customWidth="1"/>
    <col min="2" max="2" width="4.453125" style="127" customWidth="1"/>
    <col min="3" max="3" width="40.7265625" style="127" customWidth="1"/>
    <col min="4" max="4" width="13.90625" style="127" customWidth="1"/>
    <col min="5" max="5" width="14.26953125" style="127" customWidth="1"/>
    <col min="6" max="6" width="10.26953125" style="127" customWidth="1"/>
    <col min="7" max="7" width="12.1796875" style="127" customWidth="1"/>
    <col min="8" max="8" width="24.1796875" style="230" customWidth="1"/>
    <col min="9" max="9" width="8.984375E-2" style="127" customWidth="1"/>
    <col min="10" max="10" width="9.1796875" style="127"/>
    <col min="11" max="11" width="16.81640625" style="127" customWidth="1"/>
    <col min="12" max="13" width="9.1796875" style="127"/>
    <col min="14" max="14" width="16" style="127" hidden="1" customWidth="1"/>
    <col min="15" max="15" width="10.453125" style="127" hidden="1" customWidth="1"/>
    <col min="16" max="16" width="10.1796875" style="127" hidden="1" customWidth="1"/>
    <col min="17" max="16384" width="9.1796875" style="127"/>
  </cols>
  <sheetData>
    <row r="1" spans="1:16" ht="15.5" x14ac:dyDescent="0.35">
      <c r="B1" s="220" t="s">
        <v>1435</v>
      </c>
      <c r="C1" s="221"/>
      <c r="D1" s="221"/>
      <c r="E1" s="221"/>
      <c r="F1" s="221"/>
      <c r="G1" s="221"/>
      <c r="H1" s="222"/>
      <c r="I1" s="221"/>
      <c r="J1" s="221"/>
    </row>
    <row r="2" spans="1:16" ht="15.5" x14ac:dyDescent="0.35">
      <c r="B2" s="220" t="s">
        <v>1436</v>
      </c>
      <c r="C2" s="220"/>
      <c r="D2" s="223"/>
      <c r="E2" s="223"/>
      <c r="F2" s="221"/>
      <c r="G2" s="221"/>
      <c r="H2" s="222"/>
      <c r="I2" s="221"/>
      <c r="J2" s="221"/>
    </row>
    <row r="3" spans="1:16" ht="15.5" x14ac:dyDescent="0.35">
      <c r="B3" s="224" t="s">
        <v>1437</v>
      </c>
      <c r="C3" s="225"/>
      <c r="D3" s="226"/>
      <c r="E3" s="221"/>
      <c r="F3" s="221"/>
      <c r="G3" s="221"/>
      <c r="H3" s="222"/>
      <c r="I3" s="221"/>
      <c r="J3" s="221"/>
    </row>
    <row r="4" spans="1:16" ht="14.5" customHeight="1" x14ac:dyDescent="0.35">
      <c r="A4" s="227"/>
      <c r="B4" s="224" t="s">
        <v>1438</v>
      </c>
      <c r="C4" s="224"/>
      <c r="D4" s="224"/>
      <c r="E4" s="224"/>
      <c r="F4" s="224"/>
      <c r="G4" s="224"/>
      <c r="H4" s="224"/>
      <c r="I4" s="224"/>
      <c r="J4" s="224"/>
    </row>
    <row r="5" spans="1:16" ht="12.75" customHeight="1" x14ac:dyDescent="0.45">
      <c r="A5" s="228"/>
      <c r="B5" s="228"/>
      <c r="C5" s="229"/>
      <c r="D5" s="129"/>
      <c r="E5" s="130"/>
      <c r="N5" s="231"/>
      <c r="O5" s="231"/>
      <c r="P5" s="231"/>
    </row>
    <row r="6" spans="1:16" ht="15.75" customHeight="1" x14ac:dyDescent="0.35">
      <c r="A6" s="228"/>
      <c r="B6" s="228"/>
      <c r="C6" s="229"/>
      <c r="D6" s="131"/>
      <c r="N6" s="231" t="s">
        <v>41</v>
      </c>
      <c r="O6" s="231" t="s">
        <v>41</v>
      </c>
      <c r="P6" s="231" t="s">
        <v>41</v>
      </c>
    </row>
    <row r="7" spans="1:16" ht="15.75" customHeight="1" x14ac:dyDescent="0.45">
      <c r="A7" s="228"/>
      <c r="B7" s="128" t="s">
        <v>1439</v>
      </c>
      <c r="C7" s="232"/>
      <c r="D7" s="233"/>
      <c r="E7" s="128"/>
      <c r="F7" s="234"/>
    </row>
    <row r="8" spans="1:16" ht="15.75" hidden="1" customHeight="1" x14ac:dyDescent="0.45">
      <c r="A8" s="225"/>
      <c r="B8" s="225"/>
      <c r="C8" s="225"/>
      <c r="D8" s="128"/>
      <c r="E8" s="128"/>
      <c r="F8" s="128"/>
    </row>
    <row r="9" spans="1:16" ht="7.5" customHeight="1" thickBot="1" x14ac:dyDescent="0.35">
      <c r="G9" s="235"/>
    </row>
    <row r="10" spans="1:16" ht="15.5" x14ac:dyDescent="0.35">
      <c r="B10" s="236" t="s">
        <v>1440</v>
      </c>
      <c r="C10" s="237"/>
      <c r="D10" s="238"/>
      <c r="E10" s="239"/>
      <c r="F10" s="239"/>
      <c r="G10" s="240"/>
      <c r="H10" s="241"/>
      <c r="I10" s="241"/>
      <c r="J10" s="241"/>
      <c r="K10" s="242"/>
      <c r="N10" s="127" t="s">
        <v>40</v>
      </c>
      <c r="O10" s="127" t="s">
        <v>40</v>
      </c>
      <c r="P10" s="127" t="s">
        <v>40</v>
      </c>
    </row>
    <row r="11" spans="1:16" ht="16" thickBot="1" x14ac:dyDescent="0.4">
      <c r="B11" s="346">
        <v>46306</v>
      </c>
      <c r="C11" s="347"/>
      <c r="D11" s="243"/>
      <c r="E11" s="244"/>
      <c r="F11" s="244"/>
      <c r="G11" s="245"/>
      <c r="H11" s="246"/>
      <c r="I11" s="245"/>
      <c r="J11" s="246"/>
      <c r="K11" s="247"/>
      <c r="N11" s="248" t="s">
        <v>925</v>
      </c>
      <c r="O11" s="248" t="s">
        <v>924</v>
      </c>
      <c r="P11" s="249" t="s">
        <v>923</v>
      </c>
    </row>
    <row r="12" spans="1:16" ht="13.5" customHeight="1" x14ac:dyDescent="0.3">
      <c r="B12" s="250"/>
      <c r="C12" s="251" t="s">
        <v>2</v>
      </c>
      <c r="D12" s="348" t="s">
        <v>1441</v>
      </c>
      <c r="E12" s="348" t="s">
        <v>1442</v>
      </c>
      <c r="F12" s="344" t="s">
        <v>1443</v>
      </c>
      <c r="G12" s="344" t="s">
        <v>1444</v>
      </c>
      <c r="H12" s="342" t="s">
        <v>1445</v>
      </c>
      <c r="I12" s="252"/>
      <c r="J12" s="342" t="s">
        <v>1446</v>
      </c>
      <c r="K12" s="344" t="s">
        <v>1447</v>
      </c>
      <c r="N12" s="253" t="s">
        <v>63</v>
      </c>
      <c r="O12" s="253" t="s">
        <v>42</v>
      </c>
      <c r="P12" s="253" t="s">
        <v>36</v>
      </c>
    </row>
    <row r="13" spans="1:16" x14ac:dyDescent="0.3">
      <c r="B13" s="254"/>
      <c r="C13" s="255" t="s">
        <v>5</v>
      </c>
      <c r="D13" s="349"/>
      <c r="E13" s="349"/>
      <c r="F13" s="345"/>
      <c r="G13" s="345"/>
      <c r="H13" s="343"/>
      <c r="I13" s="256"/>
      <c r="J13" s="343" t="s">
        <v>8</v>
      </c>
      <c r="K13" s="345"/>
      <c r="N13" s="253" t="s">
        <v>64</v>
      </c>
      <c r="O13" s="253" t="s">
        <v>43</v>
      </c>
      <c r="P13" s="253" t="s">
        <v>37</v>
      </c>
    </row>
    <row r="14" spans="1:16" x14ac:dyDescent="0.3">
      <c r="B14" s="254"/>
      <c r="C14" s="255"/>
      <c r="D14" s="349"/>
      <c r="E14" s="349"/>
      <c r="F14" s="345"/>
      <c r="G14" s="345"/>
      <c r="H14" s="343"/>
      <c r="I14" s="256"/>
      <c r="J14" s="343" t="s">
        <v>12</v>
      </c>
      <c r="K14" s="257"/>
      <c r="P14" s="253" t="s">
        <v>38</v>
      </c>
    </row>
    <row r="15" spans="1:16" x14ac:dyDescent="0.3">
      <c r="B15" s="254"/>
      <c r="C15" s="255"/>
      <c r="D15" s="258"/>
      <c r="E15" s="259"/>
      <c r="F15" s="345"/>
      <c r="G15" s="345"/>
      <c r="H15" s="260"/>
      <c r="I15" s="256"/>
      <c r="J15" s="260"/>
      <c r="K15" s="261"/>
      <c r="P15" s="253" t="s">
        <v>39</v>
      </c>
    </row>
    <row r="16" spans="1:16" ht="13.5" thickBot="1" x14ac:dyDescent="0.35">
      <c r="B16" s="262" t="s">
        <v>14</v>
      </c>
      <c r="C16" s="263" t="s">
        <v>1</v>
      </c>
      <c r="D16" s="264" t="s">
        <v>1448</v>
      </c>
      <c r="E16" s="265" t="s">
        <v>1448</v>
      </c>
      <c r="F16" s="263"/>
      <c r="G16" s="265" t="s">
        <v>1448</v>
      </c>
      <c r="H16" s="266"/>
      <c r="I16" s="267"/>
      <c r="J16" s="266"/>
      <c r="K16" s="268"/>
    </row>
    <row r="17" spans="2:17" x14ac:dyDescent="0.3">
      <c r="B17" s="269">
        <v>1</v>
      </c>
      <c r="C17" s="275">
        <f>Toimenpiteet!C17</f>
        <v>0</v>
      </c>
      <c r="D17" s="270"/>
      <c r="E17" s="270"/>
      <c r="F17" s="271"/>
      <c r="G17" s="270"/>
      <c r="H17" s="272"/>
      <c r="I17" s="273"/>
      <c r="J17" s="271"/>
      <c r="K17" s="274"/>
      <c r="M17" s="134"/>
      <c r="N17" s="134"/>
      <c r="O17" s="134"/>
      <c r="P17" s="134"/>
      <c r="Q17" s="134"/>
    </row>
    <row r="18" spans="2:17" x14ac:dyDescent="0.3">
      <c r="B18" s="269">
        <v>2</v>
      </c>
      <c r="C18" s="275">
        <f>[1]Toimenpiteet!C18</f>
        <v>0</v>
      </c>
      <c r="D18" s="270"/>
      <c r="E18" s="270"/>
      <c r="F18" s="271"/>
      <c r="G18" s="270"/>
      <c r="H18" s="272"/>
      <c r="I18" s="273"/>
      <c r="J18" s="271"/>
      <c r="K18" s="274"/>
      <c r="M18" s="134"/>
      <c r="N18" s="134"/>
      <c r="O18" s="134"/>
      <c r="P18" s="134"/>
      <c r="Q18" s="134"/>
    </row>
    <row r="19" spans="2:17" x14ac:dyDescent="0.3">
      <c r="B19" s="269">
        <v>3</v>
      </c>
      <c r="C19" s="275">
        <f>[1]Toimenpiteet!C19</f>
        <v>0</v>
      </c>
      <c r="D19" s="270"/>
      <c r="E19" s="270"/>
      <c r="F19" s="271"/>
      <c r="G19" s="270"/>
      <c r="H19" s="272"/>
      <c r="I19" s="273"/>
      <c r="J19" s="271"/>
      <c r="K19" s="274"/>
      <c r="M19" s="134"/>
      <c r="N19" s="276"/>
      <c r="O19" s="134"/>
      <c r="P19" s="134"/>
      <c r="Q19" s="134"/>
    </row>
    <row r="20" spans="2:17" x14ac:dyDescent="0.3">
      <c r="B20" s="269">
        <v>4</v>
      </c>
      <c r="C20" s="275">
        <f>[1]Toimenpiteet!C20</f>
        <v>0</v>
      </c>
      <c r="D20" s="270"/>
      <c r="E20" s="270"/>
      <c r="F20" s="271"/>
      <c r="G20" s="270"/>
      <c r="H20" s="272"/>
      <c r="I20" s="273"/>
      <c r="J20" s="271"/>
      <c r="K20" s="274"/>
      <c r="M20" s="134"/>
      <c r="N20" s="276"/>
      <c r="O20" s="134"/>
      <c r="P20" s="134"/>
      <c r="Q20" s="134"/>
    </row>
    <row r="21" spans="2:17" x14ac:dyDescent="0.3">
      <c r="B21" s="269">
        <v>5</v>
      </c>
      <c r="C21" s="275">
        <f>[1]Toimenpiteet!C21</f>
        <v>0</v>
      </c>
      <c r="D21" s="270"/>
      <c r="E21" s="270"/>
      <c r="F21" s="271"/>
      <c r="G21" s="270"/>
      <c r="H21" s="272"/>
      <c r="I21" s="273"/>
      <c r="J21" s="271"/>
      <c r="K21" s="274"/>
      <c r="M21" s="134"/>
      <c r="N21" s="134"/>
      <c r="O21" s="134"/>
      <c r="P21" s="134"/>
      <c r="Q21" s="134"/>
    </row>
    <row r="22" spans="2:17" x14ac:dyDescent="0.3">
      <c r="B22" s="269">
        <v>6</v>
      </c>
      <c r="C22" s="275">
        <f>[1]Toimenpiteet!C22</f>
        <v>0</v>
      </c>
      <c r="D22" s="270"/>
      <c r="E22" s="270"/>
      <c r="F22" s="271"/>
      <c r="G22" s="270"/>
      <c r="H22" s="272"/>
      <c r="I22" s="273"/>
      <c r="J22" s="271"/>
      <c r="K22" s="274"/>
    </row>
    <row r="23" spans="2:17" x14ac:dyDescent="0.3">
      <c r="B23" s="269">
        <v>7</v>
      </c>
      <c r="C23" s="275">
        <f>[1]Toimenpiteet!C23</f>
        <v>0</v>
      </c>
      <c r="D23" s="270"/>
      <c r="E23" s="270"/>
      <c r="F23" s="271"/>
      <c r="G23" s="270"/>
      <c r="H23" s="272"/>
      <c r="I23" s="273"/>
      <c r="J23" s="271"/>
      <c r="K23" s="274"/>
    </row>
    <row r="24" spans="2:17" x14ac:dyDescent="0.3">
      <c r="B24" s="269">
        <v>8</v>
      </c>
      <c r="C24" s="275">
        <f>[1]Toimenpiteet!C24</f>
        <v>0</v>
      </c>
      <c r="D24" s="270"/>
      <c r="E24" s="270"/>
      <c r="F24" s="271"/>
      <c r="G24" s="270"/>
      <c r="H24" s="272"/>
      <c r="I24" s="273"/>
      <c r="J24" s="271"/>
      <c r="K24" s="274"/>
    </row>
    <row r="25" spans="2:17" x14ac:dyDescent="0.3">
      <c r="B25" s="269">
        <v>9</v>
      </c>
      <c r="C25" s="275">
        <f>[1]Toimenpiteet!C25</f>
        <v>0</v>
      </c>
      <c r="D25" s="270"/>
      <c r="E25" s="270"/>
      <c r="F25" s="271"/>
      <c r="G25" s="270"/>
      <c r="H25" s="272"/>
      <c r="I25" s="273"/>
      <c r="J25" s="271"/>
      <c r="K25" s="274"/>
    </row>
    <row r="26" spans="2:17" x14ac:dyDescent="0.3">
      <c r="B26" s="269">
        <v>10</v>
      </c>
      <c r="C26" s="275">
        <f>[1]Toimenpiteet!C26</f>
        <v>0</v>
      </c>
      <c r="D26" s="270"/>
      <c r="E26" s="270"/>
      <c r="F26" s="271"/>
      <c r="G26" s="270"/>
      <c r="H26" s="272"/>
      <c r="I26" s="273"/>
      <c r="J26" s="271"/>
      <c r="K26" s="274"/>
    </row>
    <row r="27" spans="2:17" x14ac:dyDescent="0.3">
      <c r="B27" s="269">
        <v>11</v>
      </c>
      <c r="C27" s="275">
        <f>[1]Toimenpiteet!C27</f>
        <v>0</v>
      </c>
      <c r="D27" s="270"/>
      <c r="E27" s="270"/>
      <c r="F27" s="271"/>
      <c r="G27" s="270"/>
      <c r="H27" s="272"/>
      <c r="I27" s="273"/>
      <c r="J27" s="271"/>
      <c r="K27" s="274"/>
    </row>
    <row r="28" spans="2:17" x14ac:dyDescent="0.3">
      <c r="B28" s="269">
        <v>12</v>
      </c>
      <c r="C28" s="275">
        <f>[1]Toimenpiteet!C28</f>
        <v>0</v>
      </c>
      <c r="D28" s="270"/>
      <c r="E28" s="270"/>
      <c r="F28" s="271"/>
      <c r="G28" s="270"/>
      <c r="H28" s="272"/>
      <c r="I28" s="273"/>
      <c r="J28" s="271"/>
      <c r="K28" s="274"/>
    </row>
    <row r="29" spans="2:17" x14ac:dyDescent="0.3">
      <c r="B29" s="269">
        <v>13</v>
      </c>
      <c r="C29" s="275">
        <f>[1]Toimenpiteet!C29</f>
        <v>0</v>
      </c>
      <c r="D29" s="270"/>
      <c r="E29" s="270"/>
      <c r="F29" s="271"/>
      <c r="G29" s="270"/>
      <c r="H29" s="272"/>
      <c r="I29" s="273"/>
      <c r="J29" s="271"/>
      <c r="K29" s="274"/>
    </row>
    <row r="30" spans="2:17" x14ac:dyDescent="0.3">
      <c r="B30" s="269">
        <v>14</v>
      </c>
      <c r="C30" s="275">
        <f>[1]Toimenpiteet!C30</f>
        <v>0</v>
      </c>
      <c r="D30" s="270"/>
      <c r="E30" s="270"/>
      <c r="F30" s="271"/>
      <c r="G30" s="270"/>
      <c r="H30" s="272"/>
      <c r="I30" s="273"/>
      <c r="J30" s="271"/>
      <c r="K30" s="274"/>
    </row>
    <row r="31" spans="2:17" x14ac:dyDescent="0.3">
      <c r="B31" s="269">
        <v>15</v>
      </c>
      <c r="C31" s="275">
        <f>[1]Toimenpiteet!C31</f>
        <v>0</v>
      </c>
      <c r="D31" s="270"/>
      <c r="E31" s="270"/>
      <c r="F31" s="271"/>
      <c r="G31" s="270"/>
      <c r="H31" s="272"/>
      <c r="I31" s="273"/>
      <c r="J31" s="271"/>
      <c r="K31" s="274"/>
    </row>
    <row r="32" spans="2:17" x14ac:dyDescent="0.3">
      <c r="B32" s="269">
        <v>16</v>
      </c>
      <c r="C32" s="275">
        <f>[1]Toimenpiteet!C32</f>
        <v>0</v>
      </c>
      <c r="D32" s="270"/>
      <c r="E32" s="270"/>
      <c r="F32" s="271"/>
      <c r="G32" s="270"/>
      <c r="H32" s="272"/>
      <c r="I32" s="273"/>
      <c r="J32" s="271"/>
      <c r="K32" s="274"/>
    </row>
    <row r="33" spans="2:13" x14ac:dyDescent="0.3">
      <c r="B33" s="269">
        <v>17</v>
      </c>
      <c r="C33" s="275">
        <f>[1]Toimenpiteet!C33</f>
        <v>0</v>
      </c>
      <c r="D33" s="270"/>
      <c r="E33" s="270"/>
      <c r="F33" s="271"/>
      <c r="G33" s="270"/>
      <c r="H33" s="272"/>
      <c r="I33" s="273"/>
      <c r="J33" s="271"/>
      <c r="K33" s="274"/>
    </row>
    <row r="34" spans="2:13" x14ac:dyDescent="0.3">
      <c r="B34" s="269">
        <v>18</v>
      </c>
      <c r="C34" s="275">
        <f>[1]Toimenpiteet!C34</f>
        <v>0</v>
      </c>
      <c r="D34" s="270"/>
      <c r="E34" s="270"/>
      <c r="F34" s="271"/>
      <c r="G34" s="270"/>
      <c r="H34" s="272"/>
      <c r="I34" s="273"/>
      <c r="J34" s="271"/>
      <c r="K34" s="274"/>
    </row>
    <row r="35" spans="2:13" x14ac:dyDescent="0.3">
      <c r="B35" s="269">
        <v>19</v>
      </c>
      <c r="C35" s="275">
        <f>[1]Toimenpiteet!C35</f>
        <v>0</v>
      </c>
      <c r="D35" s="270"/>
      <c r="E35" s="270"/>
      <c r="F35" s="271"/>
      <c r="G35" s="270"/>
      <c r="H35" s="272"/>
      <c r="I35" s="273"/>
      <c r="J35" s="271"/>
      <c r="K35" s="274"/>
    </row>
    <row r="36" spans="2:13" x14ac:dyDescent="0.3">
      <c r="B36" s="269">
        <v>20</v>
      </c>
      <c r="C36" s="275">
        <f>[1]Toimenpiteet!C36</f>
        <v>0</v>
      </c>
      <c r="D36" s="270"/>
      <c r="E36" s="270"/>
      <c r="F36" s="271"/>
      <c r="G36" s="270"/>
      <c r="H36" s="272"/>
      <c r="I36" s="273"/>
      <c r="J36" s="271"/>
      <c r="K36" s="274"/>
    </row>
    <row r="37" spans="2:13" x14ac:dyDescent="0.3">
      <c r="B37" s="269">
        <v>21</v>
      </c>
      <c r="C37" s="275">
        <f>[1]Toimenpiteet!C37</f>
        <v>0</v>
      </c>
      <c r="D37" s="270"/>
      <c r="E37" s="270"/>
      <c r="F37" s="271"/>
      <c r="G37" s="270"/>
      <c r="H37" s="272"/>
      <c r="I37" s="273"/>
      <c r="J37" s="271"/>
      <c r="K37" s="274"/>
      <c r="M37" s="134"/>
    </row>
    <row r="38" spans="2:13" x14ac:dyDescent="0.3">
      <c r="B38" s="269">
        <v>22</v>
      </c>
      <c r="C38" s="275">
        <f>[1]Toimenpiteet!C38</f>
        <v>0</v>
      </c>
      <c r="D38" s="270"/>
      <c r="E38" s="270"/>
      <c r="F38" s="271"/>
      <c r="G38" s="270"/>
      <c r="H38" s="272"/>
      <c r="I38" s="273"/>
      <c r="J38" s="271"/>
      <c r="K38" s="274"/>
      <c r="M38" s="134"/>
    </row>
    <row r="39" spans="2:13" x14ac:dyDescent="0.3">
      <c r="B39" s="269">
        <v>23</v>
      </c>
      <c r="C39" s="275">
        <f>[1]Toimenpiteet!C39</f>
        <v>0</v>
      </c>
      <c r="D39" s="270"/>
      <c r="E39" s="270"/>
      <c r="F39" s="271"/>
      <c r="G39" s="270"/>
      <c r="H39" s="272"/>
      <c r="I39" s="273"/>
      <c r="J39" s="271"/>
      <c r="K39" s="274"/>
      <c r="M39" s="134"/>
    </row>
    <row r="40" spans="2:13" ht="82" customHeight="1" x14ac:dyDescent="0.3">
      <c r="B40" s="269">
        <v>24</v>
      </c>
      <c r="C40" s="275" t="s">
        <v>1449</v>
      </c>
      <c r="D40" s="270" t="s">
        <v>63</v>
      </c>
      <c r="E40" s="270" t="s">
        <v>63</v>
      </c>
      <c r="F40" s="271"/>
      <c r="G40" s="270" t="s">
        <v>63</v>
      </c>
      <c r="H40" s="272"/>
      <c r="I40" s="273"/>
      <c r="J40" s="271"/>
      <c r="K40" s="274"/>
      <c r="M40" s="134"/>
    </row>
    <row r="41" spans="2:13" ht="88" customHeight="1" x14ac:dyDescent="0.3">
      <c r="B41" s="269">
        <v>25</v>
      </c>
      <c r="C41" s="275" t="s">
        <v>1450</v>
      </c>
      <c r="D41" s="270" t="s">
        <v>63</v>
      </c>
      <c r="E41" s="270" t="s">
        <v>64</v>
      </c>
      <c r="F41" s="271" t="s">
        <v>1451</v>
      </c>
      <c r="G41" s="270" t="s">
        <v>63</v>
      </c>
      <c r="H41" s="277" t="s">
        <v>1452</v>
      </c>
      <c r="I41" s="278" t="s">
        <v>64</v>
      </c>
      <c r="J41" s="271" t="s">
        <v>1453</v>
      </c>
      <c r="K41" s="274"/>
      <c r="M41" s="134"/>
    </row>
    <row r="42" spans="2:13" ht="137.5" customHeight="1" x14ac:dyDescent="0.3">
      <c r="B42" s="269">
        <v>26</v>
      </c>
      <c r="C42" s="279" t="s">
        <v>1454</v>
      </c>
      <c r="D42" s="270" t="s">
        <v>63</v>
      </c>
      <c r="E42" s="270" t="s">
        <v>63</v>
      </c>
      <c r="F42" s="271" t="s">
        <v>1455</v>
      </c>
      <c r="G42" s="270" t="s">
        <v>63</v>
      </c>
      <c r="H42" s="272" t="s">
        <v>1456</v>
      </c>
      <c r="I42" s="280" t="s">
        <v>1456</v>
      </c>
      <c r="J42" s="271" t="s">
        <v>1457</v>
      </c>
      <c r="K42" s="274" t="s">
        <v>1458</v>
      </c>
    </row>
    <row r="43" spans="2:13" ht="13.5" thickBot="1" x14ac:dyDescent="0.35">
      <c r="B43" s="281"/>
      <c r="C43" s="282"/>
      <c r="D43" s="283"/>
      <c r="E43" s="284"/>
      <c r="F43" s="285"/>
      <c r="G43" s="286"/>
      <c r="H43" s="287"/>
      <c r="I43" s="286"/>
      <c r="J43" s="287"/>
      <c r="K43" s="288"/>
    </row>
    <row r="44" spans="2:13" ht="13.5" thickBot="1" x14ac:dyDescent="0.35">
      <c r="B44" s="289"/>
      <c r="C44" s="290" t="s">
        <v>6</v>
      </c>
      <c r="D44" s="291"/>
      <c r="E44" s="292">
        <f>SUM(E17:E43)</f>
        <v>0</v>
      </c>
      <c r="F44" s="292"/>
      <c r="G44" s="293"/>
      <c r="H44" s="294"/>
      <c r="I44" s="295"/>
      <c r="J44" s="294"/>
      <c r="K44" s="296"/>
    </row>
    <row r="45" spans="2:13" x14ac:dyDescent="0.3">
      <c r="E45" s="134"/>
    </row>
    <row r="46" spans="2:13" x14ac:dyDescent="0.3">
      <c r="E46" s="134"/>
    </row>
    <row r="47" spans="2:13" x14ac:dyDescent="0.3">
      <c r="F47" s="134"/>
    </row>
    <row r="48" spans="2:13" x14ac:dyDescent="0.3">
      <c r="F48" s="134"/>
      <c r="G48" s="134"/>
      <c r="H48" s="297"/>
      <c r="I48" s="134"/>
      <c r="J48" s="134"/>
      <c r="K48" s="134"/>
      <c r="L48" s="134"/>
    </row>
    <row r="49" spans="4:12" x14ac:dyDescent="0.3">
      <c r="G49" s="134"/>
      <c r="H49" s="297"/>
      <c r="I49" s="134"/>
      <c r="J49" s="134"/>
      <c r="K49" s="134"/>
      <c r="L49" s="134"/>
    </row>
    <row r="50" spans="4:12" x14ac:dyDescent="0.3">
      <c r="G50" s="134"/>
      <c r="H50" s="297"/>
      <c r="I50" s="134"/>
      <c r="J50" s="134"/>
      <c r="K50" s="134"/>
      <c r="L50" s="134"/>
    </row>
    <row r="51" spans="4:12" x14ac:dyDescent="0.3">
      <c r="G51" s="134"/>
      <c r="H51" s="297"/>
      <c r="I51" s="134"/>
      <c r="J51" s="134"/>
      <c r="K51" s="134"/>
      <c r="L51" s="134"/>
    </row>
    <row r="52" spans="4:12" x14ac:dyDescent="0.3">
      <c r="G52" s="134"/>
      <c r="H52" s="297"/>
      <c r="I52" s="134"/>
      <c r="J52" s="134"/>
      <c r="K52" s="134"/>
      <c r="L52" s="134"/>
    </row>
    <row r="53" spans="4:12" ht="18.5" x14ac:dyDescent="0.45">
      <c r="D53" s="129"/>
      <c r="E53" s="130"/>
      <c r="G53" s="134"/>
      <c r="H53" s="297"/>
      <c r="I53" s="134"/>
      <c r="J53" s="134"/>
      <c r="K53" s="134"/>
      <c r="L53" s="134"/>
    </row>
    <row r="54" spans="4:12" x14ac:dyDescent="0.3">
      <c r="D54" s="131"/>
      <c r="G54" s="134"/>
      <c r="H54" s="297"/>
      <c r="I54" s="134"/>
      <c r="J54" s="134"/>
      <c r="K54" s="134"/>
      <c r="L54" s="134"/>
    </row>
    <row r="55" spans="4:12" ht="18.5" x14ac:dyDescent="0.45">
      <c r="D55" s="129"/>
      <c r="E55" s="129"/>
      <c r="F55" s="129"/>
      <c r="G55" s="134"/>
      <c r="H55" s="297"/>
      <c r="I55" s="134"/>
      <c r="J55" s="134"/>
      <c r="K55" s="134"/>
      <c r="L55" s="134"/>
    </row>
    <row r="56" spans="4:12" x14ac:dyDescent="0.3">
      <c r="G56" s="134"/>
      <c r="H56" s="297"/>
      <c r="I56" s="134"/>
      <c r="J56" s="134"/>
      <c r="K56" s="134"/>
      <c r="L56" s="134"/>
    </row>
  </sheetData>
  <sheetProtection algorithmName="SHA-512" hashValue="63Et0mg4VUO7R8KdLM6Ci4yE19/sz2Y8xU7mSJK1V0gv0fDEGjyLYxcLg/tfsyTiirezgPiM/kWKC+N7x56yUA==" saltValue="6NdNufBTdAXHKu+lAkfK8A==" spinCount="100000" sheet="1" formatCells="0"/>
  <mergeCells count="8">
    <mergeCell ref="J12:J14"/>
    <mergeCell ref="K12:K13"/>
    <mergeCell ref="B11:C11"/>
    <mergeCell ref="D12:D14"/>
    <mergeCell ref="E12:E14"/>
    <mergeCell ref="F12:F15"/>
    <mergeCell ref="G12:G15"/>
    <mergeCell ref="H12:H14"/>
  </mergeCells>
  <dataValidations count="11">
    <dataValidation type="list" allowBlank="1" showInputMessage="1" showErrorMessage="1" errorTitle="Ohje" error="Valitse solun arvo listalta (T, P, H tai E)" prompt="Valitse toimenpiteen toteutusvaihe _x000a_Päätetty toteuttaa_x000a_Harkitaan_x000a_Ei toteuteta" sqref="F17:F42" xr:uid="{AE36D728-F58E-4AB9-A199-1CECA427830A}">
      <formula1>"Päätetty toteuttaa, Harkitaan, Ei toteuteta"</formula1>
    </dataValidation>
    <dataValidation allowBlank="1" showInputMessage="1" showErrorMessage="1" error="Valitse arvo listan vaihtoehdoista" prompt="Kirjoita tähän perustelu, jos toimenpide ei ole taloudellisesti tai teknisesti mahdollinen TAI kirjoita tähän suunnitelma toimenpiteistä sen toteuttamiseksi._x000a_" sqref="H17:H42" xr:uid="{03A904FF-0503-4CBB-8F32-62EE4D04F457}"/>
    <dataValidation type="list" allowBlank="1" showInputMessage="1" showErrorMessage="1" errorTitle="Ohje" error="Valitse solun arvo listalta (S, M tai L)" prompt="Valitse investoinnin suuruutta kuvaava tunnus_x000a_S = Investointi on yritykselle pieni_x000a_M = Investointi on yritykselle keskisuuri_x000a_L = Investointi on yritykselle suuri_x000a_" sqref="J17:J42" xr:uid="{7122133D-B68C-4A70-909F-B815B3D2D041}">
      <formula1>"Pieni, Keskisuuri, Suuri"</formula1>
    </dataValidation>
    <dataValidation type="list" allowBlank="1" showInputMessage="1" showErrorMessage="1" errorTitle="Ohje" error="Arvo voi olla vain Kyllä tai Ei" prompt="Onko toimenpiteelle tehty elinkaarikustannuslaskenta? Valitse Kyllä tai Ei." sqref="G17:G42" xr:uid="{B23EDDBA-85A4-4386-B3E4-DAE03332D68B}">
      <formula1>Kylla_Ei</formula1>
    </dataValidation>
    <dataValidation type="list" allowBlank="1" showInputMessage="1" showErrorMessage="1" errorTitle="Ohje" error="Arvo voi olla vain Kyllä tai Ei" prompt="Onko toimenpide taloudellisesti kannattava? Valitse Kyllä tai Ei." sqref="E17:E42" xr:uid="{97F33BE8-6812-4E89-AD3F-B3A3C3239E00}">
      <formula1>Kylla_Ei</formula1>
    </dataValidation>
    <dataValidation type="list" allowBlank="1" showInputMessage="1" showErrorMessage="1" errorTitle="Ohje" error="Arvo voi olla vain Kyllä tai Ei" prompt="Onko toimenpide teknisesti toteutettavissa? Valitse Kyllä tai Ei." sqref="D17:D42" xr:uid="{E6F3B0DA-B88E-45DC-96FA-7722498F1CF8}">
      <formula1>Kylla_Ei</formula1>
    </dataValidation>
    <dataValidation allowBlank="1" showInputMessage="1" showErrorMessage="1" prompt="Arvio ehdotetun toimenpiteen säästövaikutuksen eliniästä. Oheistetaan myöhemmin tarkemmin, kun energiapalveludirektiivin ja energiatehokkuussopimusten määrittelyt varmistuvat." sqref="I42" xr:uid="{C3485785-5239-44FB-B855-218EDC35FCBA}"/>
    <dataValidation allowBlank="1" showInputMessage="1" showErrorMessage="1" errorTitle="Ohje" error="tiedon täytyy olla kokonaisluku välillä 2000-2100" prompt="Kuvaa tähän toimenpiteen seuraavien toteutusvaiheiden arvioitu aikataulu " sqref="K17:K42" xr:uid="{7A262527-AFFE-42C1-BF93-5D1EF56D44C4}"/>
    <dataValidation allowBlank="1" showInputMessage="1" showErrorMessage="1" errorTitle="Ohje" error="Valitse solun arvo listalta (T, P, H tai E)" promptTitle="Ohje" prompt="Valitse toimenpiteen toteutusvaihe _x000a_T = Toteutettu_x000a_P = Päätetty_x000a_H = Harkitaan_x000a_E = Ei toteuteta" sqref="J43" xr:uid="{C4DBBD4B-9633-4D1A-A470-1D48F8ABA570}"/>
    <dataValidation allowBlank="1" showInputMessage="1" showErrorMessage="1" prompt="Syötä toimenpiteen investointi euroina" sqref="I41" xr:uid="{C431A406-911C-4606-9E6F-AB0A7AA6F036}"/>
    <dataValidation allowBlank="1" showInputMessage="1" showErrorMessage="1" prompt="Lyhyt kuvaus säästötoimennpiteen kohteesta ja tehdystä toimenpiteestä" sqref="C17:C42" xr:uid="{248146F8-57DD-4734-AA20-0D970FB7E793}"/>
  </dataValidations>
  <hyperlinks>
    <hyperlink ref="B2" r:id="rId1" display="www.energiavirasto.fi/suurten-yritysten-pakolliset-katselmukset " xr:uid="{C22CEABE-ED42-4F47-ACD1-CC33CBA86EA2}"/>
  </hyperlinks>
  <pageMargins left="0.74803149606299213" right="0.74803149606299213" top="0.98425196850393704" bottom="0.98425196850393704" header="0.51181102362204722" footer="0.51181102362204722"/>
  <pageSetup paperSize="9" scale="59" fitToHeight="0" orientation="landscape" r:id="rId2"/>
  <headerFooter alignWithMargins="0">
    <oddHeader>&amp;LYrityksen energiakatselmus&amp;CKohdekatselmuksen seurantatietojen raportointilomake &amp;R&amp;A</oddHeader>
    <oddFooter>&amp;L&amp;F&amp;R&amp;P/&amp;N</oddFooter>
  </headerFooter>
  <legacyDrawing r:id="rId3"/>
  <tableParts count="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0502F-7C2B-4CCE-A03E-11156632542D}">
  <sheetPr>
    <pageSetUpPr fitToPage="1"/>
  </sheetPr>
  <dimension ref="A1:N57"/>
  <sheetViews>
    <sheetView showGridLines="0" workbookViewId="0">
      <selection activeCell="C31" sqref="C31"/>
    </sheetView>
  </sheetViews>
  <sheetFormatPr defaultColWidth="9.1796875" defaultRowHeight="13" x14ac:dyDescent="0.3"/>
  <cols>
    <col min="1" max="1" width="9.1796875" style="1"/>
    <col min="2" max="2" width="1.7265625" style="1" customWidth="1"/>
    <col min="3" max="3" width="109.81640625" style="1" customWidth="1"/>
    <col min="4" max="16384" width="9.1796875" style="1"/>
  </cols>
  <sheetData>
    <row r="1" spans="1:9" ht="15.75" customHeight="1" x14ac:dyDescent="0.35">
      <c r="A1" s="138" t="str">
        <f>Perustiedot!A5</f>
        <v>Yrityksen energiakatselmus</v>
      </c>
      <c r="B1" s="140"/>
      <c r="C1" s="140"/>
    </row>
    <row r="2" spans="1:9" ht="15.75" customHeight="1" x14ac:dyDescent="0.35">
      <c r="A2" s="138" t="s">
        <v>1085</v>
      </c>
      <c r="B2" s="141"/>
      <c r="C2" s="141"/>
    </row>
    <row r="3" spans="1:9" ht="15.75" customHeight="1" x14ac:dyDescent="0.35">
      <c r="A3" s="138" t="str">
        <f>Perustiedot!$A$3</f>
        <v>Lomakkeen päiväys 31.3.2026</v>
      </c>
      <c r="B3" s="142"/>
      <c r="C3" s="142"/>
    </row>
    <row r="4" spans="1:9" x14ac:dyDescent="0.3">
      <c r="A4" s="75"/>
    </row>
    <row r="5" spans="1:9" x14ac:dyDescent="0.3">
      <c r="A5" s="105" t="s">
        <v>939</v>
      </c>
      <c r="B5" s="2"/>
    </row>
    <row r="6" spans="1:9" ht="5.15" customHeight="1" x14ac:dyDescent="0.3"/>
    <row r="7" spans="1:9" ht="12.75" customHeight="1" x14ac:dyDescent="0.3">
      <c r="B7" s="106" t="s">
        <v>997</v>
      </c>
    </row>
    <row r="8" spans="1:9" ht="12.75" customHeight="1" x14ac:dyDescent="0.3">
      <c r="B8" s="106" t="s">
        <v>998</v>
      </c>
    </row>
    <row r="9" spans="1:9" ht="12.75" customHeight="1" x14ac:dyDescent="0.3">
      <c r="B9" s="76"/>
      <c r="C9" s="101" t="s">
        <v>1094</v>
      </c>
      <c r="G9" s="101"/>
      <c r="H9" s="101"/>
      <c r="I9" s="101"/>
    </row>
    <row r="10" spans="1:9" ht="5.15" customHeight="1" x14ac:dyDescent="0.3"/>
    <row r="11" spans="1:9" ht="27" customHeight="1" x14ac:dyDescent="0.3">
      <c r="B11" s="350" t="s">
        <v>1004</v>
      </c>
      <c r="C11" s="350"/>
      <c r="D11" s="125"/>
    </row>
    <row r="12" spans="1:9" ht="5.15" customHeight="1" x14ac:dyDescent="0.3">
      <c r="B12" s="97"/>
      <c r="C12" s="97"/>
    </row>
    <row r="13" spans="1:9" ht="53.25" customHeight="1" x14ac:dyDescent="0.3">
      <c r="B13" s="351" t="s">
        <v>1003</v>
      </c>
      <c r="C13" s="351"/>
      <c r="D13" s="125"/>
    </row>
    <row r="14" spans="1:9" ht="5.15" customHeight="1" x14ac:dyDescent="0.3">
      <c r="B14" s="97"/>
      <c r="C14" s="97"/>
    </row>
    <row r="15" spans="1:9" ht="38.25" customHeight="1" x14ac:dyDescent="0.3">
      <c r="B15" s="350" t="s">
        <v>1431</v>
      </c>
      <c r="C15" s="350"/>
    </row>
    <row r="16" spans="1:9" ht="5.15" customHeight="1" x14ac:dyDescent="0.3">
      <c r="B16" s="97"/>
      <c r="C16" s="97"/>
    </row>
    <row r="17" spans="1:4" x14ac:dyDescent="0.3">
      <c r="A17" s="105" t="s">
        <v>999</v>
      </c>
    </row>
    <row r="18" spans="1:4" x14ac:dyDescent="0.3">
      <c r="B18" s="95" t="s">
        <v>942</v>
      </c>
      <c r="C18" s="1" t="s">
        <v>1001</v>
      </c>
    </row>
    <row r="19" spans="1:4" x14ac:dyDescent="0.3">
      <c r="B19" s="95"/>
      <c r="C19" s="121" t="s">
        <v>1005</v>
      </c>
      <c r="D19" s="135"/>
    </row>
    <row r="20" spans="1:4" ht="5.15" customHeight="1" x14ac:dyDescent="0.3"/>
    <row r="21" spans="1:4" x14ac:dyDescent="0.3">
      <c r="B21" s="95" t="s">
        <v>942</v>
      </c>
      <c r="C21" s="1" t="s">
        <v>1010</v>
      </c>
    </row>
    <row r="22" spans="1:4" x14ac:dyDescent="0.3">
      <c r="D22" s="125"/>
    </row>
    <row r="23" spans="1:4" x14ac:dyDescent="0.3">
      <c r="A23" s="122" t="s">
        <v>1011</v>
      </c>
    </row>
    <row r="25" spans="1:4" x14ac:dyDescent="0.3">
      <c r="A25" s="105" t="s">
        <v>940</v>
      </c>
      <c r="B25" s="2"/>
    </row>
    <row r="26" spans="1:4" ht="5.15" customHeight="1" x14ac:dyDescent="0.3"/>
    <row r="27" spans="1:4" ht="26" x14ac:dyDescent="0.3">
      <c r="B27" s="95" t="s">
        <v>942</v>
      </c>
      <c r="C27" s="4" t="s">
        <v>985</v>
      </c>
    </row>
    <row r="28" spans="1:4" x14ac:dyDescent="0.3">
      <c r="B28" s="96" t="s">
        <v>991</v>
      </c>
      <c r="C28" s="4"/>
    </row>
    <row r="29" spans="1:4" ht="26" x14ac:dyDescent="0.3">
      <c r="B29" s="95" t="s">
        <v>942</v>
      </c>
      <c r="C29" s="4" t="s">
        <v>1459</v>
      </c>
    </row>
    <row r="30" spans="1:4" x14ac:dyDescent="0.3">
      <c r="B30" s="96" t="s">
        <v>993</v>
      </c>
      <c r="C30" s="4"/>
    </row>
    <row r="31" spans="1:4" ht="26" x14ac:dyDescent="0.3">
      <c r="B31" s="95" t="s">
        <v>942</v>
      </c>
      <c r="C31" s="4" t="s">
        <v>1430</v>
      </c>
    </row>
    <row r="32" spans="1:4" ht="26" x14ac:dyDescent="0.3">
      <c r="B32" s="95" t="s">
        <v>942</v>
      </c>
      <c r="C32" s="4" t="s">
        <v>1012</v>
      </c>
    </row>
    <row r="33" spans="1:5" x14ac:dyDescent="0.3">
      <c r="B33" s="103" t="s">
        <v>992</v>
      </c>
      <c r="C33" s="103"/>
      <c r="D33" s="104"/>
    </row>
    <row r="34" spans="1:5" ht="39" customHeight="1" x14ac:dyDescent="0.3">
      <c r="B34" s="95"/>
      <c r="C34" s="119" t="s">
        <v>1013</v>
      </c>
      <c r="D34" s="119"/>
    </row>
    <row r="35" spans="1:5" x14ac:dyDescent="0.3">
      <c r="B35" s="95"/>
      <c r="C35" s="104" t="s">
        <v>986</v>
      </c>
      <c r="D35" s="104"/>
    </row>
    <row r="37" spans="1:5" x14ac:dyDescent="0.3">
      <c r="A37" s="105" t="s">
        <v>44</v>
      </c>
      <c r="B37" s="2"/>
      <c r="C37" s="2"/>
    </row>
    <row r="38" spans="1:5" ht="5.15" customHeight="1" x14ac:dyDescent="0.3"/>
    <row r="39" spans="1:5" x14ac:dyDescent="0.3">
      <c r="A39" s="95"/>
      <c r="B39" s="95" t="s">
        <v>942</v>
      </c>
      <c r="C39" s="4" t="s">
        <v>1076</v>
      </c>
      <c r="E39" s="125"/>
    </row>
    <row r="40" spans="1:5" ht="27.75" customHeight="1" x14ac:dyDescent="0.3">
      <c r="A40" s="95"/>
      <c r="B40" s="95" t="s">
        <v>942</v>
      </c>
      <c r="C40" s="4" t="s">
        <v>1077</v>
      </c>
      <c r="E40" s="125"/>
    </row>
    <row r="41" spans="1:5" x14ac:dyDescent="0.3">
      <c r="A41" s="95"/>
      <c r="B41" s="95"/>
    </row>
    <row r="42" spans="1:5" x14ac:dyDescent="0.3">
      <c r="A42" s="105" t="s">
        <v>45</v>
      </c>
      <c r="B42" s="96"/>
    </row>
    <row r="43" spans="1:5" ht="5.15" customHeight="1" x14ac:dyDescent="0.3">
      <c r="A43" s="95"/>
      <c r="B43" s="95"/>
    </row>
    <row r="44" spans="1:5" x14ac:dyDescent="0.3">
      <c r="A44" s="95"/>
      <c r="B44" s="95" t="s">
        <v>942</v>
      </c>
      <c r="C44" s="4" t="s">
        <v>1009</v>
      </c>
      <c r="E44" s="125"/>
    </row>
    <row r="45" spans="1:5" ht="26" x14ac:dyDescent="0.3">
      <c r="A45" s="95"/>
      <c r="B45" s="95" t="s">
        <v>942</v>
      </c>
      <c r="C45" s="4" t="s">
        <v>1087</v>
      </c>
    </row>
    <row r="46" spans="1:5" ht="26" x14ac:dyDescent="0.3">
      <c r="A46" s="95"/>
      <c r="B46" s="95" t="s">
        <v>942</v>
      </c>
      <c r="C46" s="4" t="s">
        <v>943</v>
      </c>
    </row>
    <row r="47" spans="1:5" ht="39" x14ac:dyDescent="0.3">
      <c r="A47" s="95"/>
      <c r="B47" s="95" t="s">
        <v>942</v>
      </c>
      <c r="C47" s="4" t="s">
        <v>1000</v>
      </c>
    </row>
    <row r="48" spans="1:5" x14ac:dyDescent="0.3">
      <c r="A48" s="95"/>
      <c r="B48" s="95" t="s">
        <v>942</v>
      </c>
      <c r="C48" s="4" t="s">
        <v>1090</v>
      </c>
    </row>
    <row r="49" spans="1:14" ht="91" x14ac:dyDescent="0.3">
      <c r="A49" s="95"/>
      <c r="B49" s="95" t="s">
        <v>942</v>
      </c>
      <c r="C49" s="4" t="s">
        <v>994</v>
      </c>
      <c r="D49" s="4"/>
      <c r="E49" s="4"/>
      <c r="F49" s="4"/>
      <c r="G49" s="4"/>
      <c r="H49" s="4"/>
      <c r="I49" s="4"/>
      <c r="J49" s="4"/>
      <c r="K49" s="4"/>
      <c r="L49" s="4"/>
      <c r="M49" s="4"/>
      <c r="N49" s="4"/>
    </row>
    <row r="50" spans="1:14" ht="26" x14ac:dyDescent="0.3">
      <c r="A50" s="95"/>
      <c r="B50" s="95" t="s">
        <v>942</v>
      </c>
      <c r="C50" s="4" t="s">
        <v>1091</v>
      </c>
      <c r="D50" s="125"/>
    </row>
    <row r="51" spans="1:14" x14ac:dyDescent="0.3">
      <c r="A51" s="95"/>
      <c r="B51" s="95" t="s">
        <v>942</v>
      </c>
      <c r="C51" s="4" t="s">
        <v>1078</v>
      </c>
    </row>
    <row r="52" spans="1:14" ht="26" x14ac:dyDescent="0.3">
      <c r="A52" s="95"/>
      <c r="B52" s="95" t="s">
        <v>942</v>
      </c>
      <c r="C52" s="4" t="s">
        <v>944</v>
      </c>
    </row>
    <row r="53" spans="1:14" ht="25.5" customHeight="1" x14ac:dyDescent="0.3">
      <c r="A53" s="95"/>
      <c r="B53" s="95" t="s">
        <v>942</v>
      </c>
      <c r="C53" s="4" t="s">
        <v>945</v>
      </c>
    </row>
    <row r="55" spans="1:14" x14ac:dyDescent="0.3">
      <c r="A55" s="105" t="s">
        <v>1428</v>
      </c>
    </row>
    <row r="57" spans="1:14" ht="26" x14ac:dyDescent="0.3">
      <c r="C57" s="4" t="s">
        <v>1429</v>
      </c>
    </row>
  </sheetData>
  <sheetProtection algorithmName="SHA-512" hashValue="dZKaEfMRfBFOFt1XrShCzftHwY/v+wWzYNvmLjo4dhFtLjnKC9yuweWLPFieUwlWpAKKctM8CnJqIWytPOLiVw==" saltValue="gnvQp4r2c+TB9Z4uaG6Hjw==" spinCount="100000" sheet="1" objects="1" scenarios="1"/>
  <mergeCells count="3">
    <mergeCell ref="B11:C11"/>
    <mergeCell ref="B13:C13"/>
    <mergeCell ref="B15:C15"/>
  </mergeCells>
  <hyperlinks>
    <hyperlink ref="C9" r:id="rId1" xr:uid="{2EA0B5CB-289A-4334-A3AB-5D9586BA04EA}"/>
    <hyperlink ref="C19" r:id="rId2" xr:uid="{EDBB434F-D7B8-4516-B824-740679D7079E}"/>
  </hyperlinks>
  <pageMargins left="0.74803149606299213" right="0.74803149606299213" top="0.98425196850393704" bottom="0.98425196850393704" header="0.51181102362204722" footer="0.51181102362204722"/>
  <pageSetup paperSize="9" scale="73" orientation="portrait" r:id="rId3"/>
  <headerFooter alignWithMargins="0">
    <oddHeader>&amp;LYrityksen energiakatselmus&amp;CKohdekatselmuksen seurantatietojen raportointilomake &amp;R&amp;A</oddHeader>
    <oddFooter>&amp;L&amp;F&amp;R&amp;P/&amp;N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45CF4-8B5E-4423-BA14-94364B7A6AEE}">
  <dimension ref="A1:Z1791"/>
  <sheetViews>
    <sheetView showGridLines="0" zoomScaleNormal="100" workbookViewId="0">
      <selection activeCell="V1" sqref="V1"/>
    </sheetView>
  </sheetViews>
  <sheetFormatPr defaultColWidth="9.1796875" defaultRowHeight="14.5" x14ac:dyDescent="0.35"/>
  <cols>
    <col min="1" max="1" width="11.26953125" style="71" customWidth="1"/>
    <col min="2" max="2" width="9.1796875" style="71" hidden="1" customWidth="1"/>
    <col min="3" max="3" width="45.26953125" style="71" customWidth="1"/>
    <col min="4" max="4" width="6" style="71" customWidth="1"/>
    <col min="5" max="5" width="9.1796875" style="71" hidden="1" customWidth="1"/>
    <col min="6" max="6" width="45.26953125" style="71" hidden="1" customWidth="1"/>
    <col min="7" max="7" width="8.26953125" style="71" hidden="1" customWidth="1"/>
    <col min="8" max="8" width="9.1796875" style="71" customWidth="1"/>
    <col min="9" max="9" width="57.7265625" style="71" customWidth="1"/>
    <col min="10" max="10" width="9.7265625" style="71" hidden="1" customWidth="1"/>
    <col min="11" max="11" width="57.7265625" style="71" hidden="1" customWidth="1"/>
    <col min="12" max="12" width="9.7265625" style="71" hidden="1" customWidth="1"/>
    <col min="13" max="13" width="9.1796875" style="71" customWidth="1"/>
    <col min="14" max="14" width="50.7265625" style="71" customWidth="1"/>
    <col min="15" max="15" width="12.1796875" style="71" hidden="1" customWidth="1"/>
    <col min="16" max="16" width="9.1796875" style="71" hidden="1" customWidth="1"/>
    <col min="17" max="17" width="52.26953125" style="71" hidden="1" customWidth="1"/>
    <col min="18" max="18" width="9.1796875" style="71"/>
    <col min="19" max="19" width="41" style="71" customWidth="1"/>
    <col min="20" max="20" width="9.1796875" style="71" hidden="1" customWidth="1"/>
    <col min="21" max="21" width="0.26953125" style="71" hidden="1" customWidth="1"/>
    <col min="22" max="22" width="9.1796875" style="71"/>
    <col min="23" max="23" width="47.54296875" style="71" bestFit="1" customWidth="1"/>
    <col min="24" max="24" width="9.1796875" style="71" hidden="1" customWidth="1"/>
    <col min="25" max="25" width="47.54296875" style="71" hidden="1" customWidth="1"/>
    <col min="26" max="26" width="9.1796875" style="71" hidden="1" customWidth="1"/>
    <col min="27" max="16384" width="9.1796875" style="71"/>
  </cols>
  <sheetData>
    <row r="1" spans="1:26" ht="15.75" customHeight="1" x14ac:dyDescent="0.35">
      <c r="A1" s="138" t="str">
        <f>Perustiedot!A5</f>
        <v>Yrityksen energiakatselmus</v>
      </c>
      <c r="B1" s="146"/>
      <c r="C1" s="140"/>
      <c r="D1" s="140"/>
      <c r="E1" s="140"/>
      <c r="F1" s="140"/>
      <c r="G1" s="140"/>
      <c r="H1" s="140"/>
      <c r="I1" s="120"/>
    </row>
    <row r="2" spans="1:26" ht="15.75" customHeight="1" x14ac:dyDescent="0.35">
      <c r="A2" s="138" t="s">
        <v>1086</v>
      </c>
      <c r="B2" s="146"/>
      <c r="C2" s="140"/>
      <c r="D2" s="140"/>
      <c r="E2" s="140"/>
      <c r="F2" s="140"/>
      <c r="G2" s="140"/>
      <c r="H2" s="140"/>
    </row>
    <row r="3" spans="1:26" ht="15.75" customHeight="1" x14ac:dyDescent="0.35">
      <c r="A3" s="138" t="str">
        <f>Perustiedot!$A$3</f>
        <v>Lomakkeen päiväys 31.3.2026</v>
      </c>
      <c r="B3" s="147"/>
      <c r="C3" s="140"/>
      <c r="D3" s="140"/>
      <c r="E3" s="140"/>
      <c r="F3" s="140"/>
      <c r="G3" s="140"/>
      <c r="H3" s="140"/>
    </row>
    <row r="4" spans="1:26" ht="12.75" customHeight="1" x14ac:dyDescent="0.35">
      <c r="F4" s="73" t="s">
        <v>926</v>
      </c>
      <c r="G4" s="73" t="s">
        <v>926</v>
      </c>
      <c r="K4" s="73" t="s">
        <v>926</v>
      </c>
      <c r="L4" s="73" t="s">
        <v>926</v>
      </c>
      <c r="Q4" s="73" t="s">
        <v>926</v>
      </c>
      <c r="U4" s="73" t="s">
        <v>926</v>
      </c>
    </row>
    <row r="5" spans="1:26" x14ac:dyDescent="0.35">
      <c r="C5" s="71" t="s">
        <v>987</v>
      </c>
    </row>
    <row r="6" spans="1:26" ht="5.25" customHeight="1" x14ac:dyDescent="0.35"/>
    <row r="7" spans="1:26" ht="5.25" customHeight="1" x14ac:dyDescent="0.35"/>
    <row r="8" spans="1:26" ht="15.5" x14ac:dyDescent="0.35">
      <c r="C8" s="74" t="s">
        <v>24</v>
      </c>
      <c r="F8" s="74" t="s">
        <v>24</v>
      </c>
      <c r="I8" s="74" t="s">
        <v>22</v>
      </c>
      <c r="K8" s="74" t="s">
        <v>22</v>
      </c>
      <c r="N8" s="72" t="s">
        <v>57</v>
      </c>
      <c r="O8" s="73"/>
      <c r="S8" s="72" t="s">
        <v>960</v>
      </c>
      <c r="W8" s="72" t="s">
        <v>1073</v>
      </c>
    </row>
    <row r="9" spans="1:26" x14ac:dyDescent="0.35">
      <c r="C9" s="215" t="s">
        <v>1107</v>
      </c>
      <c r="D9" s="215"/>
      <c r="E9" s="1"/>
      <c r="F9" s="1" t="s">
        <v>55</v>
      </c>
      <c r="G9" s="1"/>
      <c r="H9" s="1"/>
      <c r="I9" s="1" t="s">
        <v>1256</v>
      </c>
      <c r="J9" s="1"/>
      <c r="K9" s="1" t="s">
        <v>280</v>
      </c>
      <c r="L9" s="1"/>
      <c r="M9" s="1"/>
      <c r="N9" s="1" t="s">
        <v>58</v>
      </c>
      <c r="O9" s="73"/>
      <c r="S9" s="1"/>
    </row>
    <row r="10" spans="1:26" x14ac:dyDescent="0.35">
      <c r="C10" s="131"/>
      <c r="D10" s="131"/>
      <c r="I10" s="120"/>
    </row>
    <row r="11" spans="1:26" x14ac:dyDescent="0.35">
      <c r="B11" s="72" t="s">
        <v>54</v>
      </c>
      <c r="C11" s="216" t="s">
        <v>53</v>
      </c>
      <c r="D11" s="217" t="s">
        <v>54</v>
      </c>
      <c r="F11" s="80" t="s">
        <v>53</v>
      </c>
      <c r="G11" s="98" t="s">
        <v>54</v>
      </c>
      <c r="I11" s="84" t="s">
        <v>1257</v>
      </c>
      <c r="J11" s="72" t="s">
        <v>56</v>
      </c>
      <c r="K11" s="80" t="s">
        <v>22</v>
      </c>
      <c r="L11" s="72" t="s">
        <v>56</v>
      </c>
      <c r="N11" s="84" t="s">
        <v>59</v>
      </c>
      <c r="O11" s="72" t="s">
        <v>60</v>
      </c>
      <c r="Q11" s="80" t="s">
        <v>59</v>
      </c>
      <c r="S11" s="84" t="s">
        <v>960</v>
      </c>
      <c r="U11" s="80" t="s">
        <v>927</v>
      </c>
      <c r="W11" s="84" t="s">
        <v>1073</v>
      </c>
      <c r="Y11" s="80" t="s">
        <v>1074</v>
      </c>
      <c r="Z11" s="80" t="s">
        <v>54</v>
      </c>
    </row>
    <row r="12" spans="1:26" x14ac:dyDescent="0.35">
      <c r="B12" s="71" t="s">
        <v>46</v>
      </c>
      <c r="C12" s="218" t="s">
        <v>1108</v>
      </c>
      <c r="D12" s="218" t="s">
        <v>46</v>
      </c>
      <c r="F12" s="81" t="s">
        <v>69</v>
      </c>
      <c r="G12" s="99" t="s">
        <v>46</v>
      </c>
      <c r="I12" s="219" t="s">
        <v>1258</v>
      </c>
      <c r="J12" s="71" t="str">
        <f>L12</f>
        <v>00</v>
      </c>
      <c r="K12" s="77" t="s">
        <v>563</v>
      </c>
      <c r="L12" s="71" t="s">
        <v>281</v>
      </c>
      <c r="N12" s="87" t="str">
        <f>Q12</f>
        <v>Lämmöntuotanto</v>
      </c>
      <c r="O12" s="86" t="s">
        <v>1020</v>
      </c>
      <c r="Q12" s="85" t="s">
        <v>1015</v>
      </c>
      <c r="S12" s="72" t="s">
        <v>979</v>
      </c>
      <c r="U12" s="77" t="s">
        <v>948</v>
      </c>
      <c r="W12" s="71" t="s">
        <v>1043</v>
      </c>
      <c r="Y12" s="77" t="s">
        <v>1043</v>
      </c>
      <c r="Z12" s="77">
        <v>113</v>
      </c>
    </row>
    <row r="13" spans="1:26" x14ac:dyDescent="0.35">
      <c r="B13" s="71" t="s">
        <v>71</v>
      </c>
      <c r="C13" s="218" t="s">
        <v>1109</v>
      </c>
      <c r="D13" s="218" t="s">
        <v>71</v>
      </c>
      <c r="F13" s="81" t="s">
        <v>70</v>
      </c>
      <c r="G13" s="99" t="s">
        <v>71</v>
      </c>
      <c r="I13" s="219" t="s">
        <v>564</v>
      </c>
      <c r="J13" s="71" t="str">
        <f t="shared" ref="J13:J76" si="0">L13</f>
        <v>01</v>
      </c>
      <c r="K13" s="77" t="s">
        <v>564</v>
      </c>
      <c r="L13" s="71" t="s">
        <v>46</v>
      </c>
      <c r="N13" s="87" t="str">
        <f>Q13</f>
        <v>Verkosto</v>
      </c>
      <c r="O13" s="86" t="s">
        <v>1018</v>
      </c>
      <c r="Q13" s="85" t="s">
        <v>1016</v>
      </c>
      <c r="S13" s="88" t="s">
        <v>962</v>
      </c>
      <c r="U13" s="77" t="s">
        <v>947</v>
      </c>
      <c r="W13" s="71" t="s">
        <v>1044</v>
      </c>
      <c r="Y13" s="77" t="s">
        <v>1044</v>
      </c>
      <c r="Z13" s="77">
        <v>1141</v>
      </c>
    </row>
    <row r="14" spans="1:26" x14ac:dyDescent="0.35">
      <c r="B14" s="71" t="s">
        <v>73</v>
      </c>
      <c r="C14" s="218" t="s">
        <v>1110</v>
      </c>
      <c r="D14" s="218" t="s">
        <v>73</v>
      </c>
      <c r="F14" s="81" t="s">
        <v>72</v>
      </c>
      <c r="G14" s="99" t="s">
        <v>73</v>
      </c>
      <c r="I14" s="219" t="s">
        <v>565</v>
      </c>
      <c r="J14" s="71" t="str">
        <f t="shared" si="0"/>
        <v>011</v>
      </c>
      <c r="K14" s="77" t="s">
        <v>565</v>
      </c>
      <c r="L14" s="71" t="s">
        <v>71</v>
      </c>
      <c r="N14" s="87" t="str">
        <f>Q14</f>
        <v>Oma toiminta</v>
      </c>
      <c r="O14" s="86" t="s">
        <v>1019</v>
      </c>
      <c r="Q14" s="85" t="s">
        <v>1017</v>
      </c>
      <c r="S14" s="71" t="s">
        <v>961</v>
      </c>
      <c r="U14" s="77" t="s">
        <v>949</v>
      </c>
      <c r="W14" s="71" t="s">
        <v>1045</v>
      </c>
      <c r="Y14" s="77" t="s">
        <v>1045</v>
      </c>
      <c r="Z14" s="77">
        <v>1142</v>
      </c>
    </row>
    <row r="15" spans="1:26" x14ac:dyDescent="0.35">
      <c r="B15" s="71" t="s">
        <v>75</v>
      </c>
      <c r="C15" s="218" t="s">
        <v>104</v>
      </c>
      <c r="D15" s="218" t="s">
        <v>75</v>
      </c>
      <c r="F15" s="81" t="s">
        <v>74</v>
      </c>
      <c r="G15" s="99" t="s">
        <v>75</v>
      </c>
      <c r="I15" s="219" t="s">
        <v>566</v>
      </c>
      <c r="J15" s="71" t="str">
        <f t="shared" si="0"/>
        <v>012</v>
      </c>
      <c r="K15" s="77" t="s">
        <v>566</v>
      </c>
      <c r="L15" s="71" t="s">
        <v>73</v>
      </c>
      <c r="N15" s="87"/>
      <c r="S15" s="71" t="s">
        <v>963</v>
      </c>
      <c r="U15" s="77" t="s">
        <v>950</v>
      </c>
      <c r="W15" s="71" t="s">
        <v>1046</v>
      </c>
      <c r="Y15" s="77" t="s">
        <v>1046</v>
      </c>
      <c r="Z15" s="77">
        <v>116</v>
      </c>
    </row>
    <row r="16" spans="1:26" x14ac:dyDescent="0.35">
      <c r="B16" s="71" t="s">
        <v>47</v>
      </c>
      <c r="C16" s="218" t="s">
        <v>1111</v>
      </c>
      <c r="D16" s="218" t="s">
        <v>282</v>
      </c>
      <c r="F16" s="81" t="s">
        <v>76</v>
      </c>
      <c r="G16" s="99" t="s">
        <v>47</v>
      </c>
      <c r="I16" s="219" t="s">
        <v>567</v>
      </c>
      <c r="J16" s="71" t="str">
        <f t="shared" si="0"/>
        <v>013</v>
      </c>
      <c r="K16" s="77" t="s">
        <v>567</v>
      </c>
      <c r="L16" s="71" t="s">
        <v>75</v>
      </c>
      <c r="N16" s="87"/>
      <c r="S16" s="71" t="s">
        <v>964</v>
      </c>
      <c r="U16" s="77" t="s">
        <v>951</v>
      </c>
      <c r="W16" s="71" t="s">
        <v>1047</v>
      </c>
      <c r="Y16" s="77" t="s">
        <v>1047</v>
      </c>
      <c r="Z16" s="77">
        <v>119</v>
      </c>
    </row>
    <row r="17" spans="2:26" x14ac:dyDescent="0.35">
      <c r="B17" s="71" t="s">
        <v>78</v>
      </c>
      <c r="C17" s="218" t="s">
        <v>86</v>
      </c>
      <c r="D17" s="218" t="s">
        <v>47</v>
      </c>
      <c r="F17" s="81" t="s">
        <v>77</v>
      </c>
      <c r="G17" s="99" t="s">
        <v>78</v>
      </c>
      <c r="I17" s="219" t="s">
        <v>568</v>
      </c>
      <c r="J17" s="71" t="str">
        <f t="shared" si="0"/>
        <v>014</v>
      </c>
      <c r="K17" s="77" t="s">
        <v>568</v>
      </c>
      <c r="L17" s="71" t="s">
        <v>282</v>
      </c>
      <c r="N17" s="87"/>
      <c r="S17" s="71" t="s">
        <v>965</v>
      </c>
      <c r="U17" s="77" t="s">
        <v>952</v>
      </c>
      <c r="W17" s="71" t="s">
        <v>1048</v>
      </c>
      <c r="Y17" s="77" t="s">
        <v>1048</v>
      </c>
      <c r="Z17" s="77">
        <v>121</v>
      </c>
    </row>
    <row r="18" spans="2:26" x14ac:dyDescent="0.35">
      <c r="B18" s="71" t="s">
        <v>80</v>
      </c>
      <c r="C18" s="218" t="s">
        <v>1112</v>
      </c>
      <c r="D18" s="218" t="s">
        <v>48</v>
      </c>
      <c r="F18" s="81" t="s">
        <v>79</v>
      </c>
      <c r="G18" s="99" t="s">
        <v>80</v>
      </c>
      <c r="I18" s="219" t="s">
        <v>1259</v>
      </c>
      <c r="J18" s="71" t="str">
        <f t="shared" si="0"/>
        <v>015</v>
      </c>
      <c r="K18" s="77" t="s">
        <v>569</v>
      </c>
      <c r="L18" s="71" t="s">
        <v>283</v>
      </c>
      <c r="N18" s="87"/>
      <c r="S18" s="71" t="s">
        <v>966</v>
      </c>
      <c r="U18" s="77" t="s">
        <v>957</v>
      </c>
      <c r="W18" s="71" t="s">
        <v>1049</v>
      </c>
      <c r="Y18" s="77" t="s">
        <v>1049</v>
      </c>
      <c r="Z18" s="77">
        <v>1229</v>
      </c>
    </row>
    <row r="19" spans="2:26" x14ac:dyDescent="0.35">
      <c r="B19" s="71" t="s">
        <v>48</v>
      </c>
      <c r="C19" s="218" t="s">
        <v>88</v>
      </c>
      <c r="D19" s="218" t="s">
        <v>288</v>
      </c>
      <c r="F19" s="81" t="s">
        <v>81</v>
      </c>
      <c r="G19" s="99" t="s">
        <v>48</v>
      </c>
      <c r="I19" s="219" t="s">
        <v>570</v>
      </c>
      <c r="J19" s="71" t="str">
        <f t="shared" si="0"/>
        <v>016</v>
      </c>
      <c r="K19" s="77" t="s">
        <v>570</v>
      </c>
      <c r="L19" s="71" t="s">
        <v>284</v>
      </c>
      <c r="N19" s="87"/>
      <c r="S19" s="71" t="s">
        <v>967</v>
      </c>
      <c r="U19" s="77" t="s">
        <v>953</v>
      </c>
      <c r="W19" s="71" t="s">
        <v>1050</v>
      </c>
      <c r="Y19" s="77" t="s">
        <v>1050</v>
      </c>
      <c r="Z19" s="77">
        <v>123</v>
      </c>
    </row>
    <row r="20" spans="2:26" x14ac:dyDescent="0.35">
      <c r="B20" s="71" t="s">
        <v>83</v>
      </c>
      <c r="C20" s="218" t="s">
        <v>1113</v>
      </c>
      <c r="D20" s="218" t="s">
        <v>1114</v>
      </c>
      <c r="F20" s="81" t="s">
        <v>82</v>
      </c>
      <c r="G20" s="99" t="s">
        <v>83</v>
      </c>
      <c r="I20" s="219" t="s">
        <v>571</v>
      </c>
      <c r="J20" s="71" t="str">
        <f t="shared" si="0"/>
        <v>017</v>
      </c>
      <c r="K20" s="77" t="s">
        <v>571</v>
      </c>
      <c r="L20" s="71" t="s">
        <v>285</v>
      </c>
      <c r="N20" s="87"/>
      <c r="S20" s="71" t="s">
        <v>968</v>
      </c>
      <c r="U20" s="77" t="s">
        <v>954</v>
      </c>
      <c r="W20" s="71" t="s">
        <v>1051</v>
      </c>
      <c r="Y20" s="77" t="s">
        <v>1051</v>
      </c>
      <c r="Z20" s="77">
        <v>131</v>
      </c>
    </row>
    <row r="21" spans="2:26" x14ac:dyDescent="0.35">
      <c r="B21" s="71" t="s">
        <v>85</v>
      </c>
      <c r="C21" s="218" t="s">
        <v>1115</v>
      </c>
      <c r="D21" s="218" t="s">
        <v>1116</v>
      </c>
      <c r="F21" s="81" t="s">
        <v>84</v>
      </c>
      <c r="G21" s="99" t="s">
        <v>85</v>
      </c>
      <c r="I21" s="219" t="s">
        <v>572</v>
      </c>
      <c r="J21" s="71" t="str">
        <f t="shared" si="0"/>
        <v>02</v>
      </c>
      <c r="K21" s="77" t="s">
        <v>572</v>
      </c>
      <c r="L21" s="71" t="s">
        <v>47</v>
      </c>
      <c r="S21" s="88" t="s">
        <v>969</v>
      </c>
      <c r="U21" s="77" t="s">
        <v>955</v>
      </c>
      <c r="W21" s="71" t="s">
        <v>1052</v>
      </c>
      <c r="Y21" s="77" t="s">
        <v>1052</v>
      </c>
      <c r="Z21" s="77">
        <v>211</v>
      </c>
    </row>
    <row r="22" spans="2:26" x14ac:dyDescent="0.35">
      <c r="B22" s="71" t="s">
        <v>87</v>
      </c>
      <c r="C22" s="218" t="s">
        <v>93</v>
      </c>
      <c r="D22" s="218" t="s">
        <v>1117</v>
      </c>
      <c r="F22" s="81" t="s">
        <v>86</v>
      </c>
      <c r="G22" s="99" t="s">
        <v>87</v>
      </c>
      <c r="I22" s="219" t="s">
        <v>573</v>
      </c>
      <c r="J22" s="71" t="str">
        <f t="shared" si="0"/>
        <v>021</v>
      </c>
      <c r="K22" s="77" t="s">
        <v>573</v>
      </c>
      <c r="L22" s="71" t="s">
        <v>78</v>
      </c>
      <c r="S22" s="71" t="s">
        <v>970</v>
      </c>
      <c r="U22" s="77" t="s">
        <v>956</v>
      </c>
      <c r="W22" s="71" t="s">
        <v>1053</v>
      </c>
      <c r="Y22" s="77" t="s">
        <v>1053</v>
      </c>
      <c r="Z22" s="77">
        <v>212</v>
      </c>
    </row>
    <row r="23" spans="2:26" x14ac:dyDescent="0.35">
      <c r="B23" s="71" t="s">
        <v>50</v>
      </c>
      <c r="C23" s="218" t="s">
        <v>95</v>
      </c>
      <c r="D23" s="218" t="s">
        <v>83</v>
      </c>
      <c r="F23" s="81" t="s">
        <v>88</v>
      </c>
      <c r="G23" s="99" t="s">
        <v>50</v>
      </c>
      <c r="I23" s="219" t="s">
        <v>574</v>
      </c>
      <c r="J23" s="71" t="str">
        <f t="shared" si="0"/>
        <v>022</v>
      </c>
      <c r="K23" s="77" t="s">
        <v>574</v>
      </c>
      <c r="L23" s="71" t="s">
        <v>80</v>
      </c>
      <c r="S23" s="71" t="s">
        <v>971</v>
      </c>
      <c r="U23" s="77" t="s">
        <v>1460</v>
      </c>
      <c r="W23" s="71" t="s">
        <v>1054</v>
      </c>
      <c r="Y23" s="77" t="s">
        <v>1054</v>
      </c>
      <c r="Z23" s="77">
        <v>213</v>
      </c>
    </row>
    <row r="24" spans="2:26" x14ac:dyDescent="0.35">
      <c r="B24" s="71" t="s">
        <v>90</v>
      </c>
      <c r="C24" s="218" t="s">
        <v>1118</v>
      </c>
      <c r="D24" s="218" t="s">
        <v>1119</v>
      </c>
      <c r="F24" s="81" t="s">
        <v>89</v>
      </c>
      <c r="G24" s="99" t="s">
        <v>90</v>
      </c>
      <c r="I24" s="219" t="s">
        <v>1260</v>
      </c>
      <c r="J24" s="71" t="str">
        <f t="shared" si="0"/>
        <v>023</v>
      </c>
      <c r="K24" s="77" t="s">
        <v>575</v>
      </c>
      <c r="L24" s="71" t="s">
        <v>286</v>
      </c>
      <c r="S24" s="71" t="s">
        <v>972</v>
      </c>
      <c r="U24" s="77"/>
      <c r="W24" s="71" t="s">
        <v>1055</v>
      </c>
      <c r="Y24" s="77" t="s">
        <v>1055</v>
      </c>
      <c r="Z24" s="77">
        <v>311</v>
      </c>
    </row>
    <row r="25" spans="2:26" x14ac:dyDescent="0.35">
      <c r="B25" s="71" t="s">
        <v>92</v>
      </c>
      <c r="C25" s="218" t="s">
        <v>1120</v>
      </c>
      <c r="D25" s="218" t="s">
        <v>1121</v>
      </c>
      <c r="F25" s="81" t="s">
        <v>91</v>
      </c>
      <c r="G25" s="99" t="s">
        <v>92</v>
      </c>
      <c r="I25" s="219" t="s">
        <v>576</v>
      </c>
      <c r="J25" s="71" t="str">
        <f t="shared" si="0"/>
        <v>024</v>
      </c>
      <c r="K25" s="77" t="s">
        <v>576</v>
      </c>
      <c r="L25" s="71" t="s">
        <v>287</v>
      </c>
      <c r="S25" s="71" t="s">
        <v>973</v>
      </c>
      <c r="U25" s="77" t="s">
        <v>958</v>
      </c>
      <c r="W25" s="71" t="s">
        <v>1056</v>
      </c>
      <c r="Y25" s="77" t="s">
        <v>1056</v>
      </c>
      <c r="Z25" s="77">
        <v>312</v>
      </c>
    </row>
    <row r="26" spans="2:26" x14ac:dyDescent="0.35">
      <c r="B26" s="71" t="s">
        <v>94</v>
      </c>
      <c r="C26" s="218" t="s">
        <v>98</v>
      </c>
      <c r="D26" s="218" t="s">
        <v>1122</v>
      </c>
      <c r="F26" s="81" t="s">
        <v>93</v>
      </c>
      <c r="G26" s="99" t="s">
        <v>94</v>
      </c>
      <c r="I26" s="219" t="s">
        <v>577</v>
      </c>
      <c r="J26" s="71" t="str">
        <f t="shared" si="0"/>
        <v>03</v>
      </c>
      <c r="K26" s="77" t="s">
        <v>577</v>
      </c>
      <c r="L26" s="71" t="s">
        <v>48</v>
      </c>
      <c r="S26" s="88" t="s">
        <v>974</v>
      </c>
      <c r="U26" s="77" t="s">
        <v>959</v>
      </c>
      <c r="W26" s="71" t="s">
        <v>1057</v>
      </c>
      <c r="Y26" s="77" t="s">
        <v>1057</v>
      </c>
      <c r="Z26" s="77">
        <v>313</v>
      </c>
    </row>
    <row r="27" spans="2:26" x14ac:dyDescent="0.35">
      <c r="B27" s="71" t="s">
        <v>51</v>
      </c>
      <c r="C27" s="218" t="s">
        <v>1123</v>
      </c>
      <c r="D27" s="218" t="s">
        <v>1124</v>
      </c>
      <c r="F27" s="81" t="s">
        <v>95</v>
      </c>
      <c r="G27" s="99" t="s">
        <v>51</v>
      </c>
      <c r="I27" s="219" t="s">
        <v>578</v>
      </c>
      <c r="J27" s="71" t="str">
        <f t="shared" si="0"/>
        <v>031</v>
      </c>
      <c r="K27" s="77" t="s">
        <v>578</v>
      </c>
      <c r="L27" s="71" t="s">
        <v>288</v>
      </c>
      <c r="S27" s="71" t="s">
        <v>1432</v>
      </c>
      <c r="U27" s="77" t="s">
        <v>1461</v>
      </c>
      <c r="W27" s="71" t="s">
        <v>1058</v>
      </c>
      <c r="Y27" s="77" t="s">
        <v>1058</v>
      </c>
      <c r="Z27" s="77">
        <v>314</v>
      </c>
    </row>
    <row r="28" spans="2:26" x14ac:dyDescent="0.35">
      <c r="B28" s="71" t="s">
        <v>97</v>
      </c>
      <c r="C28" s="218" t="s">
        <v>1125</v>
      </c>
      <c r="D28" s="218" t="s">
        <v>1126</v>
      </c>
      <c r="F28" s="81" t="s">
        <v>96</v>
      </c>
      <c r="G28" s="99" t="s">
        <v>97</v>
      </c>
      <c r="I28" s="219" t="s">
        <v>579</v>
      </c>
      <c r="J28" s="71" t="str">
        <f t="shared" si="0"/>
        <v>032</v>
      </c>
      <c r="K28" s="77" t="s">
        <v>579</v>
      </c>
      <c r="L28" s="71" t="s">
        <v>83</v>
      </c>
      <c r="S28" s="71" t="s">
        <v>975</v>
      </c>
      <c r="U28" s="77"/>
      <c r="W28" s="71" t="s">
        <v>1059</v>
      </c>
      <c r="Y28" s="77" t="s">
        <v>1059</v>
      </c>
      <c r="Z28" s="77">
        <v>315</v>
      </c>
    </row>
    <row r="29" spans="2:26" x14ac:dyDescent="0.35">
      <c r="B29" s="71" t="s">
        <v>99</v>
      </c>
      <c r="C29" s="218" t="s">
        <v>114</v>
      </c>
      <c r="D29" s="218" t="s">
        <v>87</v>
      </c>
      <c r="F29" s="81" t="s">
        <v>98</v>
      </c>
      <c r="G29" s="99" t="s">
        <v>99</v>
      </c>
      <c r="I29" s="219" t="s">
        <v>1261</v>
      </c>
      <c r="J29" s="71" t="str">
        <f t="shared" si="0"/>
        <v>05</v>
      </c>
      <c r="K29" s="77" t="s">
        <v>580</v>
      </c>
      <c r="L29" s="71" t="s">
        <v>289</v>
      </c>
      <c r="S29" s="72" t="s">
        <v>978</v>
      </c>
      <c r="W29" s="71" t="s">
        <v>1060</v>
      </c>
      <c r="Y29" s="77" t="s">
        <v>1060</v>
      </c>
      <c r="Z29" s="77">
        <v>316</v>
      </c>
    </row>
    <row r="30" spans="2:26" x14ac:dyDescent="0.35">
      <c r="B30" s="71" t="s">
        <v>101</v>
      </c>
      <c r="C30" s="218" t="s">
        <v>114</v>
      </c>
      <c r="D30" s="218" t="s">
        <v>1127</v>
      </c>
      <c r="F30" s="81" t="s">
        <v>100</v>
      </c>
      <c r="G30" s="99" t="s">
        <v>101</v>
      </c>
      <c r="I30" s="219" t="s">
        <v>1262</v>
      </c>
      <c r="J30" s="71" t="str">
        <f t="shared" si="0"/>
        <v>051</v>
      </c>
      <c r="K30" s="77" t="s">
        <v>581</v>
      </c>
      <c r="L30" s="71" t="s">
        <v>290</v>
      </c>
      <c r="S30" s="71" t="s">
        <v>976</v>
      </c>
      <c r="W30" s="71" t="s">
        <v>1061</v>
      </c>
      <c r="Y30" s="77" t="s">
        <v>1061</v>
      </c>
      <c r="Z30" s="77">
        <v>317</v>
      </c>
    </row>
    <row r="31" spans="2:26" x14ac:dyDescent="0.35">
      <c r="B31" s="71" t="s">
        <v>103</v>
      </c>
      <c r="C31" s="218" t="s">
        <v>117</v>
      </c>
      <c r="D31" s="218" t="s">
        <v>289</v>
      </c>
      <c r="F31" s="81" t="s">
        <v>102</v>
      </c>
      <c r="G31" s="99" t="s">
        <v>103</v>
      </c>
      <c r="I31" s="219" t="s">
        <v>580</v>
      </c>
      <c r="J31" s="71" t="str">
        <f t="shared" si="0"/>
        <v>052</v>
      </c>
      <c r="K31" s="77" t="s">
        <v>582</v>
      </c>
      <c r="L31" s="71" t="s">
        <v>291</v>
      </c>
      <c r="S31" s="71" t="s">
        <v>977</v>
      </c>
      <c r="W31" s="71" t="s">
        <v>1062</v>
      </c>
      <c r="Y31" s="77" t="s">
        <v>1062</v>
      </c>
      <c r="Z31" s="77">
        <v>318</v>
      </c>
    </row>
    <row r="32" spans="2:26" x14ac:dyDescent="0.35">
      <c r="B32" s="71" t="s">
        <v>52</v>
      </c>
      <c r="C32" s="218" t="s">
        <v>1128</v>
      </c>
      <c r="D32" s="218" t="s">
        <v>290</v>
      </c>
      <c r="F32" s="81" t="s">
        <v>104</v>
      </c>
      <c r="G32" s="99" t="s">
        <v>52</v>
      </c>
      <c r="I32" s="219" t="s">
        <v>581</v>
      </c>
      <c r="J32" s="71" t="str">
        <f t="shared" si="0"/>
        <v>06</v>
      </c>
      <c r="K32" s="77" t="s">
        <v>583</v>
      </c>
      <c r="L32" s="71" t="s">
        <v>292</v>
      </c>
      <c r="S32" s="72" t="s">
        <v>1433</v>
      </c>
      <c r="W32" s="71" t="s">
        <v>1063</v>
      </c>
      <c r="Y32" s="77" t="s">
        <v>1063</v>
      </c>
      <c r="Z32" s="77">
        <v>321</v>
      </c>
    </row>
    <row r="33" spans="2:26" x14ac:dyDescent="0.35">
      <c r="B33" s="71" t="s">
        <v>106</v>
      </c>
      <c r="C33" s="218" t="s">
        <v>1129</v>
      </c>
      <c r="D33" s="218" t="s">
        <v>1130</v>
      </c>
      <c r="F33" s="81" t="s">
        <v>105</v>
      </c>
      <c r="G33" s="99" t="s">
        <v>106</v>
      </c>
      <c r="I33" s="219" t="s">
        <v>582</v>
      </c>
      <c r="J33" s="71" t="str">
        <f t="shared" si="0"/>
        <v>061</v>
      </c>
      <c r="K33" s="77" t="s">
        <v>584</v>
      </c>
      <c r="L33" s="71" t="s">
        <v>293</v>
      </c>
      <c r="S33" s="71" t="s">
        <v>1434</v>
      </c>
      <c r="W33" s="71" t="s">
        <v>1064</v>
      </c>
      <c r="Y33" s="77" t="s">
        <v>1064</v>
      </c>
      <c r="Z33" s="77">
        <v>3231</v>
      </c>
    </row>
    <row r="34" spans="2:26" x14ac:dyDescent="0.35">
      <c r="B34" s="71" t="s">
        <v>108</v>
      </c>
      <c r="C34" s="218" t="s">
        <v>1131</v>
      </c>
      <c r="D34" s="218" t="s">
        <v>1132</v>
      </c>
      <c r="F34" s="81" t="s">
        <v>107</v>
      </c>
      <c r="G34" s="99" t="s">
        <v>108</v>
      </c>
      <c r="I34" s="219" t="s">
        <v>583</v>
      </c>
      <c r="J34" s="71" t="str">
        <f t="shared" si="0"/>
        <v>062</v>
      </c>
      <c r="K34" s="77" t="s">
        <v>585</v>
      </c>
      <c r="L34" s="71" t="s">
        <v>294</v>
      </c>
      <c r="W34" s="71" t="s">
        <v>1065</v>
      </c>
      <c r="Y34" s="77" t="s">
        <v>1065</v>
      </c>
      <c r="Z34" s="77">
        <v>3239</v>
      </c>
    </row>
    <row r="35" spans="2:26" x14ac:dyDescent="0.35">
      <c r="B35" s="71" t="s">
        <v>110</v>
      </c>
      <c r="C35" s="218" t="s">
        <v>1133</v>
      </c>
      <c r="D35" s="218" t="s">
        <v>1134</v>
      </c>
      <c r="F35" s="81" t="s">
        <v>109</v>
      </c>
      <c r="G35" s="99" t="s">
        <v>110</v>
      </c>
      <c r="I35" s="219" t="s">
        <v>584</v>
      </c>
      <c r="J35" s="71" t="str">
        <f t="shared" si="0"/>
        <v>07</v>
      </c>
      <c r="K35" s="77" t="s">
        <v>586</v>
      </c>
      <c r="L35" s="71" t="s">
        <v>295</v>
      </c>
      <c r="W35" s="71" t="s">
        <v>1066</v>
      </c>
      <c r="Y35" s="77" t="s">
        <v>1066</v>
      </c>
      <c r="Z35" s="77">
        <v>491</v>
      </c>
    </row>
    <row r="36" spans="2:26" x14ac:dyDescent="0.35">
      <c r="B36" s="71" t="s">
        <v>113</v>
      </c>
      <c r="C36" s="218" t="s">
        <v>1135</v>
      </c>
      <c r="D36" s="218" t="s">
        <v>1136</v>
      </c>
      <c r="F36" s="81" t="s">
        <v>112</v>
      </c>
      <c r="G36" s="99" t="s">
        <v>113</v>
      </c>
      <c r="I36" s="219" t="s">
        <v>585</v>
      </c>
      <c r="J36" s="71" t="str">
        <f t="shared" si="0"/>
        <v>071</v>
      </c>
      <c r="K36" s="77" t="s">
        <v>587</v>
      </c>
      <c r="L36" s="71" t="s">
        <v>296</v>
      </c>
      <c r="W36" s="71" t="s">
        <v>1067</v>
      </c>
      <c r="Y36" s="77" t="s">
        <v>1067</v>
      </c>
      <c r="Z36" s="77">
        <v>493</v>
      </c>
    </row>
    <row r="37" spans="2:26" x14ac:dyDescent="0.35">
      <c r="B37" s="71" t="s">
        <v>115</v>
      </c>
      <c r="C37" s="218" t="s">
        <v>1137</v>
      </c>
      <c r="D37" s="218" t="s">
        <v>1138</v>
      </c>
      <c r="F37" s="81" t="s">
        <v>114</v>
      </c>
      <c r="G37" s="99" t="s">
        <v>115</v>
      </c>
      <c r="I37" s="219" t="s">
        <v>586</v>
      </c>
      <c r="J37" s="71" t="str">
        <f t="shared" si="0"/>
        <v>072</v>
      </c>
      <c r="K37" s="77" t="s">
        <v>588</v>
      </c>
      <c r="L37" s="71" t="s">
        <v>297</v>
      </c>
      <c r="W37" s="71" t="s">
        <v>1068</v>
      </c>
      <c r="Y37" s="77" t="s">
        <v>1068</v>
      </c>
      <c r="Z37" s="77">
        <v>494</v>
      </c>
    </row>
    <row r="38" spans="2:26" x14ac:dyDescent="0.35">
      <c r="B38" s="71" t="s">
        <v>118</v>
      </c>
      <c r="C38" s="218" t="s">
        <v>1139</v>
      </c>
      <c r="D38" s="218" t="s">
        <v>291</v>
      </c>
      <c r="F38" s="81" t="s">
        <v>117</v>
      </c>
      <c r="G38" s="99" t="s">
        <v>118</v>
      </c>
      <c r="I38" s="219" t="s">
        <v>587</v>
      </c>
      <c r="J38" s="71" t="str">
        <f t="shared" si="0"/>
        <v>08</v>
      </c>
      <c r="K38" s="77" t="s">
        <v>589</v>
      </c>
      <c r="L38" s="71" t="s">
        <v>298</v>
      </c>
      <c r="W38" s="71" t="s">
        <v>1069</v>
      </c>
      <c r="Y38" s="77" t="s">
        <v>1069</v>
      </c>
      <c r="Z38" s="77">
        <v>495</v>
      </c>
    </row>
    <row r="39" spans="2:26" x14ac:dyDescent="0.35">
      <c r="B39" s="71" t="s">
        <v>120</v>
      </c>
      <c r="C39" s="218" t="s">
        <v>1140</v>
      </c>
      <c r="D39" s="218" t="s">
        <v>1141</v>
      </c>
      <c r="F39" s="81" t="s">
        <v>119</v>
      </c>
      <c r="G39" s="99" t="s">
        <v>120</v>
      </c>
      <c r="I39" s="219" t="s">
        <v>588</v>
      </c>
      <c r="J39" s="71" t="str">
        <f t="shared" si="0"/>
        <v>081</v>
      </c>
      <c r="K39" s="77" t="s">
        <v>590</v>
      </c>
      <c r="L39" s="71" t="s">
        <v>299</v>
      </c>
      <c r="W39" s="71" t="s">
        <v>1070</v>
      </c>
      <c r="Y39" s="77" t="s">
        <v>1070</v>
      </c>
      <c r="Z39" s="77">
        <v>498</v>
      </c>
    </row>
    <row r="40" spans="2:26" x14ac:dyDescent="0.35">
      <c r="B40" s="71" t="s">
        <v>122</v>
      </c>
      <c r="C40" s="218" t="s">
        <v>125</v>
      </c>
      <c r="D40" s="218" t="s">
        <v>1142</v>
      </c>
      <c r="F40" s="81" t="s">
        <v>121</v>
      </c>
      <c r="G40" s="99" t="s">
        <v>122</v>
      </c>
      <c r="I40" s="219" t="s">
        <v>589</v>
      </c>
      <c r="J40" s="71" t="str">
        <f t="shared" si="0"/>
        <v>089</v>
      </c>
      <c r="K40" s="77" t="s">
        <v>591</v>
      </c>
      <c r="L40" s="71" t="s">
        <v>300</v>
      </c>
      <c r="W40" s="71" t="s">
        <v>1071</v>
      </c>
      <c r="Y40" s="77" t="s">
        <v>1071</v>
      </c>
      <c r="Z40" s="77">
        <v>499</v>
      </c>
    </row>
    <row r="41" spans="2:26" x14ac:dyDescent="0.35">
      <c r="B41" s="71" t="s">
        <v>124</v>
      </c>
      <c r="C41" s="218" t="s">
        <v>127</v>
      </c>
      <c r="D41" s="218" t="s">
        <v>1143</v>
      </c>
      <c r="F41" s="81" t="s">
        <v>123</v>
      </c>
      <c r="G41" s="99" t="s">
        <v>124</v>
      </c>
      <c r="I41" s="219" t="s">
        <v>590</v>
      </c>
      <c r="J41" s="71" t="str">
        <f t="shared" si="0"/>
        <v>09</v>
      </c>
      <c r="K41" s="77" t="s">
        <v>592</v>
      </c>
      <c r="L41" s="71" t="s">
        <v>301</v>
      </c>
      <c r="W41" s="71" t="s">
        <v>1072</v>
      </c>
      <c r="Y41" s="77" t="s">
        <v>1072</v>
      </c>
      <c r="Z41" s="179">
        <v>500</v>
      </c>
    </row>
    <row r="42" spans="2:26" x14ac:dyDescent="0.35">
      <c r="B42" s="71" t="s">
        <v>126</v>
      </c>
      <c r="C42" s="218" t="s">
        <v>1144</v>
      </c>
      <c r="D42" s="218" t="s">
        <v>292</v>
      </c>
      <c r="F42" s="81" t="s">
        <v>125</v>
      </c>
      <c r="G42" s="99" t="s">
        <v>126</v>
      </c>
      <c r="I42" s="219" t="s">
        <v>1263</v>
      </c>
      <c r="J42" s="71" t="str">
        <f t="shared" si="0"/>
        <v>091</v>
      </c>
      <c r="K42" s="77" t="s">
        <v>593</v>
      </c>
      <c r="L42" s="71" t="s">
        <v>302</v>
      </c>
      <c r="Y42" s="77"/>
      <c r="Z42" s="77"/>
    </row>
    <row r="43" spans="2:26" x14ac:dyDescent="0.35">
      <c r="B43" s="71" t="s">
        <v>128</v>
      </c>
      <c r="C43" s="218" t="s">
        <v>1145</v>
      </c>
      <c r="D43" s="218" t="s">
        <v>293</v>
      </c>
      <c r="F43" s="81" t="s">
        <v>127</v>
      </c>
      <c r="G43" s="99" t="s">
        <v>128</v>
      </c>
      <c r="I43" s="219" t="s">
        <v>592</v>
      </c>
      <c r="J43" s="71" t="str">
        <f t="shared" si="0"/>
        <v>099</v>
      </c>
      <c r="K43" s="77" t="s">
        <v>594</v>
      </c>
      <c r="L43" s="71" t="s">
        <v>303</v>
      </c>
    </row>
    <row r="44" spans="2:26" x14ac:dyDescent="0.35">
      <c r="B44" s="71" t="s">
        <v>130</v>
      </c>
      <c r="C44" s="218" t="s">
        <v>1146</v>
      </c>
      <c r="D44" s="218" t="s">
        <v>1147</v>
      </c>
      <c r="F44" s="81" t="s">
        <v>129</v>
      </c>
      <c r="G44" s="99" t="s">
        <v>130</v>
      </c>
      <c r="I44" s="219" t="s">
        <v>593</v>
      </c>
      <c r="J44" s="71" t="str">
        <f t="shared" si="0"/>
        <v>10</v>
      </c>
      <c r="K44" s="77" t="s">
        <v>595</v>
      </c>
      <c r="L44" s="71" t="s">
        <v>49</v>
      </c>
    </row>
    <row r="45" spans="2:26" x14ac:dyDescent="0.35">
      <c r="B45" s="71" t="s">
        <v>132</v>
      </c>
      <c r="C45" s="218" t="s">
        <v>131</v>
      </c>
      <c r="D45" s="218" t="s">
        <v>1148</v>
      </c>
      <c r="F45" s="81" t="s">
        <v>131</v>
      </c>
      <c r="G45" s="99" t="s">
        <v>132</v>
      </c>
      <c r="I45" s="219" t="s">
        <v>594</v>
      </c>
      <c r="J45" s="71" t="str">
        <f t="shared" si="0"/>
        <v>101</v>
      </c>
      <c r="K45" s="77" t="s">
        <v>596</v>
      </c>
      <c r="L45" s="71" t="s">
        <v>304</v>
      </c>
    </row>
    <row r="46" spans="2:26" x14ac:dyDescent="0.35">
      <c r="B46" s="71" t="s">
        <v>134</v>
      </c>
      <c r="C46" s="218" t="s">
        <v>1149</v>
      </c>
      <c r="D46" s="218" t="s">
        <v>1150</v>
      </c>
      <c r="F46" s="81" t="s">
        <v>133</v>
      </c>
      <c r="G46" s="99" t="s">
        <v>134</v>
      </c>
      <c r="I46" s="219" t="s">
        <v>1264</v>
      </c>
      <c r="J46" s="71" t="str">
        <f t="shared" si="0"/>
        <v>102</v>
      </c>
      <c r="K46" s="77" t="s">
        <v>597</v>
      </c>
      <c r="L46" s="71" t="s">
        <v>305</v>
      </c>
    </row>
    <row r="47" spans="2:26" x14ac:dyDescent="0.35">
      <c r="B47" s="71" t="s">
        <v>136</v>
      </c>
      <c r="C47" s="218" t="s">
        <v>133</v>
      </c>
      <c r="D47" s="218" t="s">
        <v>1151</v>
      </c>
      <c r="F47" s="81" t="s">
        <v>135</v>
      </c>
      <c r="G47" s="99" t="s">
        <v>136</v>
      </c>
      <c r="I47" s="219" t="s">
        <v>595</v>
      </c>
      <c r="J47" s="71" t="str">
        <f t="shared" si="0"/>
        <v>103</v>
      </c>
      <c r="K47" s="77" t="s">
        <v>598</v>
      </c>
      <c r="L47" s="71" t="s">
        <v>306</v>
      </c>
    </row>
    <row r="48" spans="2:26" x14ac:dyDescent="0.35">
      <c r="B48" s="71" t="s">
        <v>138</v>
      </c>
      <c r="C48" s="218" t="s">
        <v>1152</v>
      </c>
      <c r="D48" s="218" t="s">
        <v>1153</v>
      </c>
      <c r="F48" s="81" t="s">
        <v>137</v>
      </c>
      <c r="G48" s="99" t="s">
        <v>138</v>
      </c>
      <c r="I48" s="219" t="s">
        <v>596</v>
      </c>
      <c r="J48" s="71" t="str">
        <f t="shared" si="0"/>
        <v>104</v>
      </c>
      <c r="K48" s="77" t="s">
        <v>599</v>
      </c>
      <c r="L48" s="71" t="s">
        <v>307</v>
      </c>
    </row>
    <row r="49" spans="2:12" x14ac:dyDescent="0.35">
      <c r="B49" s="71" t="s">
        <v>140</v>
      </c>
      <c r="C49" s="218" t="s">
        <v>139</v>
      </c>
      <c r="D49" s="218" t="s">
        <v>1154</v>
      </c>
      <c r="F49" s="81" t="s">
        <v>139</v>
      </c>
      <c r="G49" s="99" t="s">
        <v>140</v>
      </c>
      <c r="I49" s="219" t="s">
        <v>597</v>
      </c>
      <c r="J49" s="71" t="str">
        <f t="shared" si="0"/>
        <v>105</v>
      </c>
      <c r="K49" s="77" t="s">
        <v>600</v>
      </c>
      <c r="L49" s="71" t="s">
        <v>308</v>
      </c>
    </row>
    <row r="50" spans="2:12" x14ac:dyDescent="0.35">
      <c r="B50" s="71" t="s">
        <v>142</v>
      </c>
      <c r="C50" s="218" t="s">
        <v>1155</v>
      </c>
      <c r="D50" s="218" t="s">
        <v>294</v>
      </c>
      <c r="F50" s="81" t="s">
        <v>141</v>
      </c>
      <c r="G50" s="99" t="s">
        <v>142</v>
      </c>
      <c r="I50" s="219" t="s">
        <v>1265</v>
      </c>
      <c r="J50" s="71" t="str">
        <f t="shared" si="0"/>
        <v>106</v>
      </c>
      <c r="K50" s="77" t="s">
        <v>601</v>
      </c>
      <c r="L50" s="71" t="s">
        <v>309</v>
      </c>
    </row>
    <row r="51" spans="2:12" x14ac:dyDescent="0.35">
      <c r="B51" s="71" t="s">
        <v>144</v>
      </c>
      <c r="C51" s="218" t="s">
        <v>1156</v>
      </c>
      <c r="D51" s="218" t="s">
        <v>1157</v>
      </c>
      <c r="F51" s="81" t="s">
        <v>143</v>
      </c>
      <c r="G51" s="99" t="s">
        <v>144</v>
      </c>
      <c r="I51" s="219" t="s">
        <v>599</v>
      </c>
      <c r="J51" s="71" t="str">
        <f t="shared" si="0"/>
        <v>107</v>
      </c>
      <c r="K51" s="77" t="s">
        <v>602</v>
      </c>
      <c r="L51" s="71" t="s">
        <v>310</v>
      </c>
    </row>
    <row r="52" spans="2:12" x14ac:dyDescent="0.35">
      <c r="B52" s="71" t="s">
        <v>146</v>
      </c>
      <c r="C52" s="218" t="s">
        <v>1158</v>
      </c>
      <c r="D52" s="218" t="s">
        <v>1159</v>
      </c>
      <c r="F52" s="81" t="s">
        <v>145</v>
      </c>
      <c r="G52" s="99" t="s">
        <v>146</v>
      </c>
      <c r="I52" s="219" t="s">
        <v>1266</v>
      </c>
      <c r="J52" s="71" t="str">
        <f t="shared" si="0"/>
        <v>108</v>
      </c>
      <c r="K52" s="77" t="s">
        <v>603</v>
      </c>
      <c r="L52" s="71" t="s">
        <v>311</v>
      </c>
    </row>
    <row r="53" spans="2:12" x14ac:dyDescent="0.35">
      <c r="B53" s="71" t="s">
        <v>148</v>
      </c>
      <c r="C53" s="218" t="s">
        <v>1160</v>
      </c>
      <c r="D53" s="218" t="s">
        <v>1161</v>
      </c>
      <c r="F53" s="81" t="s">
        <v>147</v>
      </c>
      <c r="G53" s="99" t="s">
        <v>148</v>
      </c>
      <c r="I53" s="219" t="s">
        <v>601</v>
      </c>
      <c r="J53" s="71" t="str">
        <f t="shared" si="0"/>
        <v>109</v>
      </c>
      <c r="K53" s="77" t="s">
        <v>604</v>
      </c>
      <c r="L53" s="71" t="s">
        <v>312</v>
      </c>
    </row>
    <row r="54" spans="2:12" x14ac:dyDescent="0.35">
      <c r="B54" s="71" t="s">
        <v>150</v>
      </c>
      <c r="C54" s="218" t="s">
        <v>1162</v>
      </c>
      <c r="D54" s="218" t="s">
        <v>295</v>
      </c>
      <c r="F54" s="81" t="s">
        <v>149</v>
      </c>
      <c r="G54" s="99" t="s">
        <v>150</v>
      </c>
      <c r="I54" s="219" t="s">
        <v>1267</v>
      </c>
      <c r="J54" s="71" t="str">
        <f t="shared" si="0"/>
        <v>11</v>
      </c>
      <c r="K54" s="77" t="s">
        <v>605</v>
      </c>
      <c r="L54" s="71" t="s">
        <v>50</v>
      </c>
    </row>
    <row r="55" spans="2:12" x14ac:dyDescent="0.35">
      <c r="B55" s="71" t="s">
        <v>152</v>
      </c>
      <c r="C55" s="218" t="s">
        <v>1163</v>
      </c>
      <c r="D55" s="218" t="s">
        <v>296</v>
      </c>
      <c r="F55" s="81" t="s">
        <v>151</v>
      </c>
      <c r="G55" s="99" t="s">
        <v>152</v>
      </c>
      <c r="I55" s="219" t="s">
        <v>603</v>
      </c>
      <c r="J55" s="71" t="str">
        <f t="shared" si="0"/>
        <v>110</v>
      </c>
      <c r="K55" s="77" t="s">
        <v>606</v>
      </c>
      <c r="L55" s="71" t="s">
        <v>313</v>
      </c>
    </row>
    <row r="56" spans="2:12" x14ac:dyDescent="0.35">
      <c r="B56" s="71" t="s">
        <v>154</v>
      </c>
      <c r="C56" s="218" t="s">
        <v>1164</v>
      </c>
      <c r="D56" s="218" t="s">
        <v>1165</v>
      </c>
      <c r="F56" s="81" t="s">
        <v>153</v>
      </c>
      <c r="G56" s="99" t="s">
        <v>154</v>
      </c>
      <c r="I56" s="219" t="s">
        <v>604</v>
      </c>
      <c r="J56" s="71" t="str">
        <f t="shared" si="0"/>
        <v>12</v>
      </c>
      <c r="K56" s="77" t="s">
        <v>607</v>
      </c>
      <c r="L56" s="71" t="s">
        <v>51</v>
      </c>
    </row>
    <row r="57" spans="2:12" x14ac:dyDescent="0.35">
      <c r="B57" s="71" t="s">
        <v>156</v>
      </c>
      <c r="C57" s="218" t="s">
        <v>164</v>
      </c>
      <c r="D57" s="218" t="s">
        <v>1166</v>
      </c>
      <c r="F57" s="81" t="s">
        <v>155</v>
      </c>
      <c r="G57" s="99" t="s">
        <v>156</v>
      </c>
      <c r="I57" s="219" t="s">
        <v>605</v>
      </c>
      <c r="J57" s="71" t="str">
        <f t="shared" si="0"/>
        <v>120</v>
      </c>
      <c r="K57" s="77" t="s">
        <v>608</v>
      </c>
      <c r="L57" s="71" t="s">
        <v>314</v>
      </c>
    </row>
    <row r="58" spans="2:12" x14ac:dyDescent="0.35">
      <c r="B58" s="71" t="s">
        <v>158</v>
      </c>
      <c r="C58" s="218" t="s">
        <v>168</v>
      </c>
      <c r="D58" s="218" t="s">
        <v>1167</v>
      </c>
      <c r="F58" s="81" t="s">
        <v>157</v>
      </c>
      <c r="G58" s="99" t="s">
        <v>158</v>
      </c>
      <c r="I58" s="219" t="s">
        <v>606</v>
      </c>
      <c r="J58" s="71" t="str">
        <f t="shared" si="0"/>
        <v>13</v>
      </c>
      <c r="K58" s="77" t="s">
        <v>609</v>
      </c>
      <c r="L58" s="71" t="s">
        <v>52</v>
      </c>
    </row>
    <row r="59" spans="2:12" x14ac:dyDescent="0.35">
      <c r="B59" s="71" t="s">
        <v>161</v>
      </c>
      <c r="C59" s="218" t="s">
        <v>170</v>
      </c>
      <c r="D59" s="218" t="s">
        <v>1168</v>
      </c>
      <c r="F59" s="81" t="s">
        <v>160</v>
      </c>
      <c r="G59" s="99" t="s">
        <v>161</v>
      </c>
      <c r="I59" s="219" t="s">
        <v>607</v>
      </c>
      <c r="J59" s="71" t="str">
        <f t="shared" si="0"/>
        <v>131</v>
      </c>
      <c r="K59" s="77" t="s">
        <v>610</v>
      </c>
      <c r="L59" s="71" t="s">
        <v>106</v>
      </c>
    </row>
    <row r="60" spans="2:12" x14ac:dyDescent="0.35">
      <c r="B60" s="71" t="s">
        <v>163</v>
      </c>
      <c r="C60" s="218" t="s">
        <v>1169</v>
      </c>
      <c r="D60" s="218" t="s">
        <v>1170</v>
      </c>
      <c r="F60" s="81" t="s">
        <v>162</v>
      </c>
      <c r="G60" s="99" t="s">
        <v>163</v>
      </c>
      <c r="I60" s="219" t="s">
        <v>608</v>
      </c>
      <c r="J60" s="71" t="str">
        <f t="shared" si="0"/>
        <v>132</v>
      </c>
      <c r="K60" s="77" t="s">
        <v>611</v>
      </c>
      <c r="L60" s="71" t="s">
        <v>315</v>
      </c>
    </row>
    <row r="61" spans="2:12" x14ac:dyDescent="0.35">
      <c r="B61" s="71" t="s">
        <v>165</v>
      </c>
      <c r="C61" s="218" t="s">
        <v>1171</v>
      </c>
      <c r="D61" s="218" t="s">
        <v>297</v>
      </c>
      <c r="F61" s="81" t="s">
        <v>164</v>
      </c>
      <c r="G61" s="99" t="s">
        <v>165</v>
      </c>
      <c r="I61" s="219" t="s">
        <v>609</v>
      </c>
      <c r="J61" s="71" t="str">
        <f t="shared" si="0"/>
        <v>133</v>
      </c>
      <c r="K61" s="77" t="s">
        <v>612</v>
      </c>
      <c r="L61" s="71" t="s">
        <v>316</v>
      </c>
    </row>
    <row r="62" spans="2:12" x14ac:dyDescent="0.35">
      <c r="B62" s="71" t="s">
        <v>167</v>
      </c>
      <c r="C62" s="218" t="s">
        <v>177</v>
      </c>
      <c r="D62" s="218" t="s">
        <v>1172</v>
      </c>
      <c r="F62" s="81" t="s">
        <v>166</v>
      </c>
      <c r="G62" s="99" t="s">
        <v>167</v>
      </c>
      <c r="I62" s="219" t="s">
        <v>610</v>
      </c>
      <c r="J62" s="71" t="str">
        <f t="shared" si="0"/>
        <v>139</v>
      </c>
      <c r="K62" s="77" t="s">
        <v>613</v>
      </c>
      <c r="L62" s="71" t="s">
        <v>108</v>
      </c>
    </row>
    <row r="63" spans="2:12" x14ac:dyDescent="0.35">
      <c r="B63" s="71" t="s">
        <v>169</v>
      </c>
      <c r="C63" s="218" t="s">
        <v>1173</v>
      </c>
      <c r="D63" s="218" t="s">
        <v>1174</v>
      </c>
      <c r="F63" s="81" t="s">
        <v>168</v>
      </c>
      <c r="G63" s="99" t="s">
        <v>169</v>
      </c>
      <c r="I63" s="219" t="s">
        <v>611</v>
      </c>
      <c r="J63" s="71" t="str">
        <f t="shared" si="0"/>
        <v>14</v>
      </c>
      <c r="K63" s="77" t="s">
        <v>614</v>
      </c>
      <c r="L63" s="71" t="s">
        <v>110</v>
      </c>
    </row>
    <row r="64" spans="2:12" x14ac:dyDescent="0.35">
      <c r="B64" s="71" t="s">
        <v>171</v>
      </c>
      <c r="C64" s="218" t="s">
        <v>181</v>
      </c>
      <c r="D64" s="218" t="s">
        <v>1175</v>
      </c>
      <c r="F64" s="81" t="s">
        <v>170</v>
      </c>
      <c r="G64" s="99" t="s">
        <v>171</v>
      </c>
      <c r="I64" s="219" t="s">
        <v>612</v>
      </c>
      <c r="J64" s="71" t="str">
        <f t="shared" si="0"/>
        <v>141</v>
      </c>
      <c r="K64" s="77" t="s">
        <v>615</v>
      </c>
      <c r="L64" s="71" t="s">
        <v>111</v>
      </c>
    </row>
    <row r="65" spans="2:12" x14ac:dyDescent="0.35">
      <c r="B65" s="71" t="s">
        <v>173</v>
      </c>
      <c r="C65" s="218" t="s">
        <v>183</v>
      </c>
      <c r="D65" s="218" t="s">
        <v>1176</v>
      </c>
      <c r="F65" s="81" t="s">
        <v>172</v>
      </c>
      <c r="G65" s="99" t="s">
        <v>173</v>
      </c>
      <c r="I65" s="219" t="s">
        <v>613</v>
      </c>
      <c r="J65" s="71" t="str">
        <f t="shared" si="0"/>
        <v>142</v>
      </c>
      <c r="K65" s="77" t="s">
        <v>616</v>
      </c>
      <c r="L65" s="71" t="s">
        <v>113</v>
      </c>
    </row>
    <row r="66" spans="2:12" x14ac:dyDescent="0.35">
      <c r="B66" s="71" t="s">
        <v>175</v>
      </c>
      <c r="C66" s="218" t="s">
        <v>1177</v>
      </c>
      <c r="D66" s="218" t="s">
        <v>1178</v>
      </c>
      <c r="F66" s="81" t="s">
        <v>174</v>
      </c>
      <c r="G66" s="99" t="s">
        <v>175</v>
      </c>
      <c r="I66" s="219" t="s">
        <v>614</v>
      </c>
      <c r="J66" s="71" t="str">
        <f t="shared" si="0"/>
        <v>143</v>
      </c>
      <c r="K66" s="77" t="s">
        <v>617</v>
      </c>
      <c r="L66" s="71" t="s">
        <v>317</v>
      </c>
    </row>
    <row r="67" spans="2:12" x14ac:dyDescent="0.35">
      <c r="B67" s="71" t="s">
        <v>178</v>
      </c>
      <c r="C67" s="218" t="s">
        <v>187</v>
      </c>
      <c r="D67" s="218" t="s">
        <v>1179</v>
      </c>
      <c r="F67" s="81" t="s">
        <v>177</v>
      </c>
      <c r="G67" s="99" t="s">
        <v>178</v>
      </c>
      <c r="I67" s="219" t="s">
        <v>1268</v>
      </c>
      <c r="J67" s="71" t="str">
        <f t="shared" si="0"/>
        <v>15</v>
      </c>
      <c r="K67" s="77" t="s">
        <v>618</v>
      </c>
      <c r="L67" s="71" t="s">
        <v>115</v>
      </c>
    </row>
    <row r="68" spans="2:12" x14ac:dyDescent="0.35">
      <c r="B68" s="71" t="s">
        <v>180</v>
      </c>
      <c r="C68" s="218" t="s">
        <v>189</v>
      </c>
      <c r="D68" s="218" t="s">
        <v>1180</v>
      </c>
      <c r="F68" s="81" t="s">
        <v>179</v>
      </c>
      <c r="G68" s="99" t="s">
        <v>180</v>
      </c>
      <c r="I68" s="219" t="s">
        <v>1269</v>
      </c>
      <c r="J68" s="71" t="str">
        <f t="shared" si="0"/>
        <v>151</v>
      </c>
      <c r="K68" s="77" t="s">
        <v>619</v>
      </c>
      <c r="L68" s="71" t="s">
        <v>116</v>
      </c>
    </row>
    <row r="69" spans="2:12" x14ac:dyDescent="0.35">
      <c r="B69" s="71" t="s">
        <v>182</v>
      </c>
      <c r="C69" s="218" t="s">
        <v>1181</v>
      </c>
      <c r="D69" s="218" t="s">
        <v>1182</v>
      </c>
      <c r="F69" s="81" t="s">
        <v>181</v>
      </c>
      <c r="G69" s="99" t="s">
        <v>182</v>
      </c>
      <c r="I69" s="219" t="s">
        <v>1270</v>
      </c>
      <c r="J69" s="71" t="str">
        <f t="shared" si="0"/>
        <v>152</v>
      </c>
      <c r="K69" s="77" t="s">
        <v>620</v>
      </c>
      <c r="L69" s="71" t="s">
        <v>318</v>
      </c>
    </row>
    <row r="70" spans="2:12" x14ac:dyDescent="0.35">
      <c r="B70" s="71" t="s">
        <v>184</v>
      </c>
      <c r="C70" s="218" t="s">
        <v>1183</v>
      </c>
      <c r="D70" s="218" t="s">
        <v>1184</v>
      </c>
      <c r="F70" s="81" t="s">
        <v>183</v>
      </c>
      <c r="G70" s="99" t="s">
        <v>184</v>
      </c>
      <c r="I70" s="219" t="s">
        <v>1271</v>
      </c>
      <c r="J70" s="71" t="str">
        <f t="shared" si="0"/>
        <v>16</v>
      </c>
      <c r="K70" s="77" t="s">
        <v>621</v>
      </c>
      <c r="L70" s="71" t="s">
        <v>118</v>
      </c>
    </row>
    <row r="71" spans="2:12" x14ac:dyDescent="0.35">
      <c r="B71" s="71" t="s">
        <v>186</v>
      </c>
      <c r="C71" s="218" t="s">
        <v>1185</v>
      </c>
      <c r="D71" s="218" t="s">
        <v>1186</v>
      </c>
      <c r="F71" s="81" t="s">
        <v>185</v>
      </c>
      <c r="G71" s="99" t="s">
        <v>186</v>
      </c>
      <c r="I71" s="219" t="s">
        <v>620</v>
      </c>
      <c r="J71" s="71" t="str">
        <f t="shared" si="0"/>
        <v>161</v>
      </c>
      <c r="K71" s="77" t="s">
        <v>622</v>
      </c>
      <c r="L71" s="71" t="s">
        <v>120</v>
      </c>
    </row>
    <row r="72" spans="2:12" x14ac:dyDescent="0.35">
      <c r="B72" s="71" t="s">
        <v>188</v>
      </c>
      <c r="C72" s="218" t="s">
        <v>1187</v>
      </c>
      <c r="D72" s="218" t="s">
        <v>1188</v>
      </c>
      <c r="F72" s="81" t="s">
        <v>187</v>
      </c>
      <c r="G72" s="99" t="s">
        <v>188</v>
      </c>
      <c r="I72" s="219" t="s">
        <v>1272</v>
      </c>
      <c r="J72" s="71" t="str">
        <f t="shared" si="0"/>
        <v>162</v>
      </c>
      <c r="K72" s="77" t="s">
        <v>623</v>
      </c>
      <c r="L72" s="71" t="s">
        <v>122</v>
      </c>
    </row>
    <row r="73" spans="2:12" x14ac:dyDescent="0.35">
      <c r="B73" s="71" t="s">
        <v>190</v>
      </c>
      <c r="C73" s="218" t="s">
        <v>197</v>
      </c>
      <c r="D73" s="218" t="s">
        <v>1189</v>
      </c>
      <c r="F73" s="81" t="s">
        <v>189</v>
      </c>
      <c r="G73" s="99" t="s">
        <v>190</v>
      </c>
      <c r="I73" s="219" t="s">
        <v>1273</v>
      </c>
      <c r="J73" s="71" t="str">
        <f t="shared" si="0"/>
        <v>17</v>
      </c>
      <c r="K73" s="77" t="s">
        <v>624</v>
      </c>
      <c r="L73" s="71" t="s">
        <v>319</v>
      </c>
    </row>
    <row r="74" spans="2:12" x14ac:dyDescent="0.35">
      <c r="B74" s="71" t="s">
        <v>192</v>
      </c>
      <c r="C74" s="218" t="s">
        <v>1190</v>
      </c>
      <c r="D74" s="218" t="s">
        <v>298</v>
      </c>
      <c r="F74" s="81" t="s">
        <v>191</v>
      </c>
      <c r="G74" s="99" t="s">
        <v>192</v>
      </c>
      <c r="I74" s="219" t="s">
        <v>623</v>
      </c>
      <c r="J74" s="71" t="str">
        <f t="shared" si="0"/>
        <v>171</v>
      </c>
      <c r="K74" s="77" t="s">
        <v>625</v>
      </c>
      <c r="L74" s="71" t="s">
        <v>320</v>
      </c>
    </row>
    <row r="75" spans="2:12" x14ac:dyDescent="0.35">
      <c r="B75" s="71" t="s">
        <v>194</v>
      </c>
      <c r="C75" s="218" t="s">
        <v>1191</v>
      </c>
      <c r="D75" s="218" t="s">
        <v>299</v>
      </c>
      <c r="F75" s="81" t="s">
        <v>193</v>
      </c>
      <c r="G75" s="99" t="s">
        <v>194</v>
      </c>
      <c r="I75" s="219" t="s">
        <v>624</v>
      </c>
      <c r="J75" s="71" t="str">
        <f t="shared" si="0"/>
        <v>172</v>
      </c>
      <c r="K75" s="77" t="s">
        <v>626</v>
      </c>
      <c r="L75" s="71" t="s">
        <v>321</v>
      </c>
    </row>
    <row r="76" spans="2:12" x14ac:dyDescent="0.35">
      <c r="B76" s="71" t="s">
        <v>196</v>
      </c>
      <c r="C76" s="218" t="s">
        <v>199</v>
      </c>
      <c r="D76" s="218" t="s">
        <v>1192</v>
      </c>
      <c r="F76" s="81" t="s">
        <v>195</v>
      </c>
      <c r="G76" s="99" t="s">
        <v>196</v>
      </c>
      <c r="I76" s="219" t="s">
        <v>625</v>
      </c>
      <c r="J76" s="71" t="str">
        <f t="shared" si="0"/>
        <v>18</v>
      </c>
      <c r="K76" s="77" t="s">
        <v>627</v>
      </c>
      <c r="L76" s="71" t="s">
        <v>322</v>
      </c>
    </row>
    <row r="77" spans="2:12" x14ac:dyDescent="0.35">
      <c r="B77" s="71" t="s">
        <v>198</v>
      </c>
      <c r="C77" s="218" t="s">
        <v>202</v>
      </c>
      <c r="D77" s="218" t="s">
        <v>1193</v>
      </c>
      <c r="F77" s="81" t="s">
        <v>197</v>
      </c>
      <c r="G77" s="99" t="s">
        <v>198</v>
      </c>
      <c r="I77" s="219" t="s">
        <v>626</v>
      </c>
      <c r="J77" s="71" t="str">
        <f t="shared" ref="J77:J140" si="1">L77</f>
        <v>181</v>
      </c>
      <c r="K77" s="77" t="s">
        <v>628</v>
      </c>
      <c r="L77" s="71" t="s">
        <v>323</v>
      </c>
    </row>
    <row r="78" spans="2:12" x14ac:dyDescent="0.35">
      <c r="B78" s="71" t="s">
        <v>200</v>
      </c>
      <c r="C78" s="218" t="s">
        <v>205</v>
      </c>
      <c r="D78" s="218" t="s">
        <v>1194</v>
      </c>
      <c r="F78" s="81" t="s">
        <v>199</v>
      </c>
      <c r="G78" s="99" t="s">
        <v>200</v>
      </c>
      <c r="I78" s="219" t="s">
        <v>627</v>
      </c>
      <c r="J78" s="71" t="str">
        <f t="shared" si="1"/>
        <v>182</v>
      </c>
      <c r="K78" s="77" t="s">
        <v>629</v>
      </c>
      <c r="L78" s="71" t="s">
        <v>324</v>
      </c>
    </row>
    <row r="79" spans="2:12" x14ac:dyDescent="0.35">
      <c r="B79" s="71" t="s">
        <v>203</v>
      </c>
      <c r="C79" s="218" t="s">
        <v>207</v>
      </c>
      <c r="D79" s="218" t="s">
        <v>1195</v>
      </c>
      <c r="F79" s="81" t="s">
        <v>202</v>
      </c>
      <c r="G79" s="99" t="s">
        <v>203</v>
      </c>
      <c r="I79" s="219" t="s">
        <v>628</v>
      </c>
      <c r="J79" s="71" t="str">
        <f t="shared" si="1"/>
        <v>19</v>
      </c>
      <c r="K79" s="77" t="s">
        <v>630</v>
      </c>
      <c r="L79" s="71" t="s">
        <v>325</v>
      </c>
    </row>
    <row r="80" spans="2:12" x14ac:dyDescent="0.35">
      <c r="B80" s="71" t="s">
        <v>206</v>
      </c>
      <c r="C80" s="218" t="s">
        <v>209</v>
      </c>
      <c r="D80" s="218" t="s">
        <v>1196</v>
      </c>
      <c r="F80" s="81" t="s">
        <v>205</v>
      </c>
      <c r="G80" s="99" t="s">
        <v>206</v>
      </c>
      <c r="I80" s="219" t="s">
        <v>1274</v>
      </c>
      <c r="J80" s="71" t="str">
        <f t="shared" si="1"/>
        <v>191</v>
      </c>
      <c r="K80" s="77" t="s">
        <v>631</v>
      </c>
      <c r="L80" s="71" t="s">
        <v>326</v>
      </c>
    </row>
    <row r="81" spans="2:12" x14ac:dyDescent="0.35">
      <c r="B81" s="71" t="s">
        <v>208</v>
      </c>
      <c r="C81" s="218" t="s">
        <v>211</v>
      </c>
      <c r="D81" s="218" t="s">
        <v>300</v>
      </c>
      <c r="F81" s="81" t="s">
        <v>207</v>
      </c>
      <c r="G81" s="99" t="s">
        <v>208</v>
      </c>
      <c r="I81" s="219" t="s">
        <v>630</v>
      </c>
      <c r="J81" s="71" t="str">
        <f t="shared" si="1"/>
        <v>192</v>
      </c>
      <c r="K81" s="77" t="s">
        <v>632</v>
      </c>
      <c r="L81" s="71" t="s">
        <v>327</v>
      </c>
    </row>
    <row r="82" spans="2:12" x14ac:dyDescent="0.35">
      <c r="B82" s="71" t="s">
        <v>210</v>
      </c>
      <c r="C82" s="218" t="s">
        <v>1197</v>
      </c>
      <c r="D82" s="218" t="s">
        <v>1198</v>
      </c>
      <c r="F82" s="81" t="s">
        <v>209</v>
      </c>
      <c r="G82" s="99" t="s">
        <v>210</v>
      </c>
      <c r="I82" s="219" t="s">
        <v>631</v>
      </c>
      <c r="J82" s="71" t="str">
        <f t="shared" si="1"/>
        <v>20</v>
      </c>
      <c r="K82" s="77" t="s">
        <v>633</v>
      </c>
      <c r="L82" s="71" t="s">
        <v>328</v>
      </c>
    </row>
    <row r="83" spans="2:12" x14ac:dyDescent="0.35">
      <c r="B83" s="71" t="s">
        <v>212</v>
      </c>
      <c r="C83" s="218" t="s">
        <v>1199</v>
      </c>
      <c r="D83" s="218" t="s">
        <v>1200</v>
      </c>
      <c r="F83" s="81" t="s">
        <v>211</v>
      </c>
      <c r="G83" s="99" t="s">
        <v>212</v>
      </c>
      <c r="I83" s="219" t="s">
        <v>1275</v>
      </c>
      <c r="J83" s="71" t="str">
        <f t="shared" si="1"/>
        <v>201</v>
      </c>
      <c r="K83" s="77" t="s">
        <v>634</v>
      </c>
      <c r="L83" s="71" t="s">
        <v>329</v>
      </c>
    </row>
    <row r="84" spans="2:12" x14ac:dyDescent="0.35">
      <c r="B84" s="71" t="s">
        <v>214</v>
      </c>
      <c r="C84" s="218" t="s">
        <v>1201</v>
      </c>
      <c r="D84" s="218" t="s">
        <v>301</v>
      </c>
      <c r="F84" s="81" t="s">
        <v>213</v>
      </c>
      <c r="G84" s="99" t="s">
        <v>214</v>
      </c>
      <c r="I84" s="219" t="s">
        <v>633</v>
      </c>
      <c r="J84" s="71" t="str">
        <f t="shared" si="1"/>
        <v>202</v>
      </c>
      <c r="K84" s="77" t="s">
        <v>635</v>
      </c>
      <c r="L84" s="71" t="s">
        <v>330</v>
      </c>
    </row>
    <row r="85" spans="2:12" x14ac:dyDescent="0.35">
      <c r="B85" s="71" t="s">
        <v>216</v>
      </c>
      <c r="C85" s="218" t="s">
        <v>1202</v>
      </c>
      <c r="D85" s="218" t="s">
        <v>302</v>
      </c>
      <c r="F85" s="81" t="s">
        <v>215</v>
      </c>
      <c r="G85" s="99" t="s">
        <v>216</v>
      </c>
      <c r="I85" s="219" t="s">
        <v>634</v>
      </c>
      <c r="J85" s="71" t="str">
        <f t="shared" si="1"/>
        <v>203</v>
      </c>
      <c r="K85" s="77" t="s">
        <v>636</v>
      </c>
      <c r="L85" s="71" t="s">
        <v>331</v>
      </c>
    </row>
    <row r="86" spans="2:12" x14ac:dyDescent="0.35">
      <c r="B86" s="71" t="s">
        <v>218</v>
      </c>
      <c r="C86" s="218" t="s">
        <v>1203</v>
      </c>
      <c r="D86" s="218" t="s">
        <v>1204</v>
      </c>
      <c r="F86" s="81" t="s">
        <v>217</v>
      </c>
      <c r="G86" s="99" t="s">
        <v>218</v>
      </c>
      <c r="I86" s="219" t="s">
        <v>1276</v>
      </c>
      <c r="J86" s="71" t="str">
        <f t="shared" si="1"/>
        <v>204</v>
      </c>
      <c r="K86" s="77" t="s">
        <v>637</v>
      </c>
      <c r="L86" s="71" t="s">
        <v>332</v>
      </c>
    </row>
    <row r="87" spans="2:12" x14ac:dyDescent="0.35">
      <c r="B87" s="71" t="s">
        <v>220</v>
      </c>
      <c r="C87" s="218" t="s">
        <v>1205</v>
      </c>
      <c r="D87" s="218" t="s">
        <v>1206</v>
      </c>
      <c r="F87" s="81" t="s">
        <v>219</v>
      </c>
      <c r="G87" s="99" t="s">
        <v>220</v>
      </c>
      <c r="I87" s="219" t="s">
        <v>1277</v>
      </c>
      <c r="J87" s="71" t="str">
        <f t="shared" si="1"/>
        <v>205</v>
      </c>
      <c r="K87" s="77" t="s">
        <v>638</v>
      </c>
      <c r="L87" s="71" t="s">
        <v>333</v>
      </c>
    </row>
    <row r="88" spans="2:12" x14ac:dyDescent="0.35">
      <c r="B88" s="71" t="s">
        <v>222</v>
      </c>
      <c r="C88" s="218" t="s">
        <v>1207</v>
      </c>
      <c r="D88" s="218" t="s">
        <v>1208</v>
      </c>
      <c r="F88" s="81" t="s">
        <v>221</v>
      </c>
      <c r="G88" s="99" t="s">
        <v>222</v>
      </c>
      <c r="I88" s="219" t="s">
        <v>1278</v>
      </c>
      <c r="J88" s="71" t="str">
        <f t="shared" si="1"/>
        <v>206</v>
      </c>
      <c r="K88" s="77" t="s">
        <v>639</v>
      </c>
      <c r="L88" s="71" t="s">
        <v>334</v>
      </c>
    </row>
    <row r="89" spans="2:12" x14ac:dyDescent="0.35">
      <c r="B89" s="71" t="s">
        <v>229</v>
      </c>
      <c r="C89" s="218" t="s">
        <v>228</v>
      </c>
      <c r="D89" s="218" t="s">
        <v>1209</v>
      </c>
      <c r="F89" s="81" t="s">
        <v>228</v>
      </c>
      <c r="G89" s="99" t="s">
        <v>229</v>
      </c>
      <c r="I89" s="219" t="s">
        <v>638</v>
      </c>
      <c r="J89" s="71" t="str">
        <f t="shared" si="1"/>
        <v>21</v>
      </c>
      <c r="K89" s="77" t="s">
        <v>640</v>
      </c>
      <c r="L89" s="71" t="s">
        <v>130</v>
      </c>
    </row>
    <row r="90" spans="2:12" x14ac:dyDescent="0.35">
      <c r="B90" s="71" t="s">
        <v>231</v>
      </c>
      <c r="C90" s="218" t="s">
        <v>232</v>
      </c>
      <c r="D90" s="218" t="s">
        <v>1210</v>
      </c>
      <c r="F90" s="81" t="s">
        <v>230</v>
      </c>
      <c r="G90" s="99" t="s">
        <v>231</v>
      </c>
      <c r="I90" s="219" t="s">
        <v>639</v>
      </c>
      <c r="J90" s="71" t="str">
        <f t="shared" si="1"/>
        <v>211</v>
      </c>
      <c r="K90" s="77" t="s">
        <v>641</v>
      </c>
      <c r="L90" s="71" t="s">
        <v>132</v>
      </c>
    </row>
    <row r="91" spans="2:12" x14ac:dyDescent="0.35">
      <c r="B91" s="71" t="s">
        <v>233</v>
      </c>
      <c r="C91" s="218" t="s">
        <v>1211</v>
      </c>
      <c r="D91" s="218" t="s">
        <v>1212</v>
      </c>
      <c r="F91" s="81" t="s">
        <v>232</v>
      </c>
      <c r="G91" s="99" t="s">
        <v>233</v>
      </c>
      <c r="I91" s="219" t="s">
        <v>640</v>
      </c>
      <c r="J91" s="71" t="str">
        <f t="shared" si="1"/>
        <v>212</v>
      </c>
      <c r="K91" s="77" t="s">
        <v>642</v>
      </c>
      <c r="L91" s="71" t="s">
        <v>335</v>
      </c>
    </row>
    <row r="92" spans="2:12" x14ac:dyDescent="0.35">
      <c r="B92" s="71" t="s">
        <v>234</v>
      </c>
      <c r="C92" s="218" t="s">
        <v>1213</v>
      </c>
      <c r="D92" s="218" t="s">
        <v>1214</v>
      </c>
      <c r="F92" s="81" t="s">
        <v>228</v>
      </c>
      <c r="G92" s="99" t="s">
        <v>234</v>
      </c>
      <c r="I92" s="219" t="s">
        <v>641</v>
      </c>
      <c r="J92" s="71" t="str">
        <f t="shared" si="1"/>
        <v>22</v>
      </c>
      <c r="K92" s="77" t="s">
        <v>643</v>
      </c>
      <c r="L92" s="71" t="s">
        <v>142</v>
      </c>
    </row>
    <row r="93" spans="2:12" x14ac:dyDescent="0.35">
      <c r="B93" s="71" t="s">
        <v>236</v>
      </c>
      <c r="C93" s="218" t="s">
        <v>1215</v>
      </c>
      <c r="D93" s="218" t="s">
        <v>1216</v>
      </c>
      <c r="F93" s="81" t="s">
        <v>235</v>
      </c>
      <c r="G93" s="99" t="s">
        <v>236</v>
      </c>
      <c r="I93" s="219" t="s">
        <v>1279</v>
      </c>
      <c r="J93" s="71" t="str">
        <f t="shared" si="1"/>
        <v>221</v>
      </c>
      <c r="K93" s="77" t="s">
        <v>644</v>
      </c>
      <c r="L93" s="71" t="s">
        <v>144</v>
      </c>
    </row>
    <row r="94" spans="2:12" x14ac:dyDescent="0.35">
      <c r="B94" s="71" t="s">
        <v>238</v>
      </c>
      <c r="C94" s="218" t="s">
        <v>1217</v>
      </c>
      <c r="D94" s="218" t="s">
        <v>49</v>
      </c>
      <c r="F94" s="81" t="s">
        <v>237</v>
      </c>
      <c r="G94" s="99" t="s">
        <v>238</v>
      </c>
      <c r="I94" s="219" t="s">
        <v>643</v>
      </c>
      <c r="J94" s="71" t="str">
        <f t="shared" si="1"/>
        <v>222</v>
      </c>
      <c r="K94" s="77" t="s">
        <v>645</v>
      </c>
      <c r="L94" s="71" t="s">
        <v>146</v>
      </c>
    </row>
    <row r="95" spans="2:12" x14ac:dyDescent="0.35">
      <c r="B95" s="71" t="s">
        <v>240</v>
      </c>
      <c r="C95" s="218" t="s">
        <v>1218</v>
      </c>
      <c r="D95" s="218" t="s">
        <v>304</v>
      </c>
      <c r="F95" s="81" t="s">
        <v>239</v>
      </c>
      <c r="G95" s="99" t="s">
        <v>240</v>
      </c>
      <c r="I95" s="219" t="s">
        <v>644</v>
      </c>
      <c r="J95" s="71" t="str">
        <f t="shared" si="1"/>
        <v>23</v>
      </c>
      <c r="K95" s="77" t="s">
        <v>646</v>
      </c>
      <c r="L95" s="71" t="s">
        <v>152</v>
      </c>
    </row>
    <row r="96" spans="2:12" x14ac:dyDescent="0.35">
      <c r="B96" s="71" t="s">
        <v>242</v>
      </c>
      <c r="C96" s="218" t="s">
        <v>1219</v>
      </c>
      <c r="D96" s="218" t="s">
        <v>1220</v>
      </c>
      <c r="F96" s="81" t="s">
        <v>241</v>
      </c>
      <c r="G96" s="99" t="s">
        <v>242</v>
      </c>
      <c r="I96" s="219" t="s">
        <v>645</v>
      </c>
      <c r="J96" s="71" t="str">
        <f t="shared" si="1"/>
        <v>231</v>
      </c>
      <c r="K96" s="77" t="s">
        <v>647</v>
      </c>
      <c r="L96" s="71" t="s">
        <v>154</v>
      </c>
    </row>
    <row r="97" spans="2:12" x14ac:dyDescent="0.35">
      <c r="B97" s="71" t="s">
        <v>244</v>
      </c>
      <c r="C97" s="218" t="s">
        <v>1221</v>
      </c>
      <c r="D97" s="218" t="s">
        <v>1222</v>
      </c>
      <c r="F97" s="81" t="s">
        <v>243</v>
      </c>
      <c r="G97" s="99" t="s">
        <v>244</v>
      </c>
      <c r="I97" s="219" t="s">
        <v>646</v>
      </c>
      <c r="J97" s="71" t="str">
        <f t="shared" si="1"/>
        <v>232</v>
      </c>
      <c r="K97" s="77" t="s">
        <v>648</v>
      </c>
      <c r="L97" s="71" t="s">
        <v>336</v>
      </c>
    </row>
    <row r="98" spans="2:12" x14ac:dyDescent="0.35">
      <c r="B98" s="71" t="s">
        <v>246</v>
      </c>
      <c r="C98" s="218" t="s">
        <v>1223</v>
      </c>
      <c r="D98" s="218" t="s">
        <v>312</v>
      </c>
      <c r="F98" s="81" t="s">
        <v>245</v>
      </c>
      <c r="G98" s="99" t="s">
        <v>246</v>
      </c>
      <c r="I98" s="219" t="s">
        <v>647</v>
      </c>
      <c r="J98" s="71" t="str">
        <f t="shared" si="1"/>
        <v>233</v>
      </c>
      <c r="K98" s="77" t="s">
        <v>649</v>
      </c>
      <c r="L98" s="71" t="s">
        <v>337</v>
      </c>
    </row>
    <row r="99" spans="2:12" x14ac:dyDescent="0.35">
      <c r="B99" s="71" t="s">
        <v>248</v>
      </c>
      <c r="C99" s="218" t="s">
        <v>1224</v>
      </c>
      <c r="D99" s="218" t="s">
        <v>1225</v>
      </c>
      <c r="F99" s="81" t="s">
        <v>247</v>
      </c>
      <c r="G99" s="99" t="s">
        <v>248</v>
      </c>
      <c r="I99" s="219" t="s">
        <v>648</v>
      </c>
      <c r="J99" s="71" t="str">
        <f t="shared" si="1"/>
        <v>234</v>
      </c>
      <c r="K99" s="77" t="s">
        <v>650</v>
      </c>
      <c r="L99" s="71" t="s">
        <v>338</v>
      </c>
    </row>
    <row r="100" spans="2:12" x14ac:dyDescent="0.35">
      <c r="B100" s="71" t="s">
        <v>250</v>
      </c>
      <c r="C100" s="218" t="s">
        <v>1226</v>
      </c>
      <c r="D100" s="218" t="s">
        <v>1227</v>
      </c>
      <c r="F100" s="81" t="s">
        <v>249</v>
      </c>
      <c r="G100" s="99" t="s">
        <v>250</v>
      </c>
      <c r="I100" s="219" t="s">
        <v>649</v>
      </c>
      <c r="J100" s="71" t="str">
        <f t="shared" si="1"/>
        <v>235</v>
      </c>
      <c r="K100" s="77" t="s">
        <v>651</v>
      </c>
      <c r="L100" s="71" t="s">
        <v>339</v>
      </c>
    </row>
    <row r="101" spans="2:12" x14ac:dyDescent="0.35">
      <c r="B101" s="71" t="s">
        <v>252</v>
      </c>
      <c r="C101" s="218" t="s">
        <v>221</v>
      </c>
      <c r="D101" s="218" t="s">
        <v>50</v>
      </c>
      <c r="F101" s="81" t="s">
        <v>251</v>
      </c>
      <c r="G101" s="99" t="s">
        <v>252</v>
      </c>
      <c r="I101" s="219" t="s">
        <v>650</v>
      </c>
      <c r="J101" s="71" t="str">
        <f t="shared" si="1"/>
        <v>236</v>
      </c>
      <c r="K101" s="77" t="s">
        <v>652</v>
      </c>
      <c r="L101" s="71" t="s">
        <v>340</v>
      </c>
    </row>
    <row r="102" spans="2:12" x14ac:dyDescent="0.35">
      <c r="B102" s="71" t="s">
        <v>254</v>
      </c>
      <c r="C102" s="218" t="s">
        <v>1228</v>
      </c>
      <c r="D102" s="218" t="s">
        <v>90</v>
      </c>
      <c r="F102" s="81" t="s">
        <v>253</v>
      </c>
      <c r="G102" s="99" t="s">
        <v>254</v>
      </c>
      <c r="I102" s="219" t="s">
        <v>651</v>
      </c>
      <c r="J102" s="71" t="str">
        <f t="shared" si="1"/>
        <v>237</v>
      </c>
      <c r="K102" s="77" t="s">
        <v>653</v>
      </c>
      <c r="L102" s="71" t="s">
        <v>341</v>
      </c>
    </row>
    <row r="103" spans="2:12" x14ac:dyDescent="0.35">
      <c r="B103" s="71" t="s">
        <v>256</v>
      </c>
      <c r="C103" s="218" t="s">
        <v>1229</v>
      </c>
      <c r="D103" s="218" t="s">
        <v>92</v>
      </c>
      <c r="F103" s="81" t="s">
        <v>255</v>
      </c>
      <c r="G103" s="99" t="s">
        <v>256</v>
      </c>
      <c r="I103" s="219" t="s">
        <v>652</v>
      </c>
      <c r="J103" s="71" t="str">
        <f t="shared" si="1"/>
        <v>239</v>
      </c>
      <c r="K103" s="77" t="s">
        <v>654</v>
      </c>
      <c r="L103" s="71" t="s">
        <v>156</v>
      </c>
    </row>
    <row r="104" spans="2:12" x14ac:dyDescent="0.35">
      <c r="B104" s="71" t="s">
        <v>258</v>
      </c>
      <c r="C104" s="218" t="s">
        <v>1230</v>
      </c>
      <c r="D104" s="218" t="s">
        <v>1231</v>
      </c>
      <c r="F104" s="81" t="s">
        <v>257</v>
      </c>
      <c r="G104" s="99" t="s">
        <v>258</v>
      </c>
      <c r="I104" s="219" t="s">
        <v>653</v>
      </c>
      <c r="J104" s="71" t="str">
        <f t="shared" si="1"/>
        <v>24</v>
      </c>
      <c r="K104" s="77" t="s">
        <v>655</v>
      </c>
      <c r="L104" s="71" t="s">
        <v>158</v>
      </c>
    </row>
    <row r="105" spans="2:12" x14ac:dyDescent="0.35">
      <c r="B105" s="71" t="s">
        <v>260</v>
      </c>
      <c r="C105" s="218" t="s">
        <v>235</v>
      </c>
      <c r="D105" s="218" t="s">
        <v>51</v>
      </c>
      <c r="F105" s="81" t="s">
        <v>259</v>
      </c>
      <c r="G105" s="99" t="s">
        <v>260</v>
      </c>
      <c r="I105" s="219" t="s">
        <v>1280</v>
      </c>
      <c r="J105" s="71" t="str">
        <f t="shared" si="1"/>
        <v>241</v>
      </c>
      <c r="K105" s="77" t="s">
        <v>656</v>
      </c>
      <c r="L105" s="71" t="s">
        <v>159</v>
      </c>
    </row>
    <row r="106" spans="2:12" x14ac:dyDescent="0.35">
      <c r="B106" s="71" t="s">
        <v>262</v>
      </c>
      <c r="C106" s="218" t="s">
        <v>1232</v>
      </c>
      <c r="D106" s="218" t="s">
        <v>1233</v>
      </c>
      <c r="F106" s="81" t="s">
        <v>261</v>
      </c>
      <c r="G106" s="99" t="s">
        <v>262</v>
      </c>
      <c r="I106" s="219" t="s">
        <v>655</v>
      </c>
      <c r="J106" s="71" t="str">
        <f t="shared" si="1"/>
        <v>242</v>
      </c>
      <c r="K106" s="77" t="s">
        <v>657</v>
      </c>
      <c r="L106" s="71" t="s">
        <v>342</v>
      </c>
    </row>
    <row r="107" spans="2:12" x14ac:dyDescent="0.35">
      <c r="B107" s="71" t="s">
        <v>264</v>
      </c>
      <c r="C107" s="218" t="s">
        <v>1234</v>
      </c>
      <c r="D107" s="218" t="s">
        <v>1235</v>
      </c>
      <c r="F107" s="81" t="s">
        <v>263</v>
      </c>
      <c r="G107" s="99" t="s">
        <v>264</v>
      </c>
      <c r="I107" s="219" t="s">
        <v>656</v>
      </c>
      <c r="J107" s="71" t="str">
        <f t="shared" si="1"/>
        <v>243</v>
      </c>
      <c r="K107" s="77" t="s">
        <v>658</v>
      </c>
      <c r="L107" s="71" t="s">
        <v>343</v>
      </c>
    </row>
    <row r="108" spans="2:12" x14ac:dyDescent="0.35">
      <c r="B108" s="71" t="s">
        <v>266</v>
      </c>
      <c r="C108" s="218" t="s">
        <v>1236</v>
      </c>
      <c r="D108" s="218" t="s">
        <v>1237</v>
      </c>
      <c r="F108" s="81" t="s">
        <v>265</v>
      </c>
      <c r="G108" s="99" t="s">
        <v>266</v>
      </c>
      <c r="I108" s="219" t="s">
        <v>657</v>
      </c>
      <c r="J108" s="71" t="str">
        <f t="shared" si="1"/>
        <v>244</v>
      </c>
      <c r="K108" s="77" t="s">
        <v>659</v>
      </c>
      <c r="L108" s="71" t="s">
        <v>344</v>
      </c>
    </row>
    <row r="109" spans="2:12" x14ac:dyDescent="0.35">
      <c r="B109" s="71" t="s">
        <v>268</v>
      </c>
      <c r="C109" s="218" t="s">
        <v>1238</v>
      </c>
      <c r="D109" s="218" t="s">
        <v>1239</v>
      </c>
      <c r="F109" s="81" t="s">
        <v>267</v>
      </c>
      <c r="G109" s="99" t="s">
        <v>268</v>
      </c>
      <c r="I109" s="219" t="s">
        <v>658</v>
      </c>
      <c r="J109" s="71" t="str">
        <f t="shared" si="1"/>
        <v>245</v>
      </c>
      <c r="K109" s="77" t="s">
        <v>660</v>
      </c>
      <c r="L109" s="71" t="s">
        <v>345</v>
      </c>
    </row>
    <row r="110" spans="2:12" x14ac:dyDescent="0.35">
      <c r="B110" s="71" t="s">
        <v>270</v>
      </c>
      <c r="C110" s="218" t="s">
        <v>1240</v>
      </c>
      <c r="D110" s="218" t="s">
        <v>1241</v>
      </c>
      <c r="F110" s="81" t="s">
        <v>269</v>
      </c>
      <c r="G110" s="99" t="s">
        <v>270</v>
      </c>
      <c r="I110" s="219" t="s">
        <v>659</v>
      </c>
      <c r="J110" s="71" t="str">
        <f t="shared" si="1"/>
        <v>25</v>
      </c>
      <c r="K110" s="77" t="s">
        <v>661</v>
      </c>
      <c r="L110" s="71" t="s">
        <v>346</v>
      </c>
    </row>
    <row r="111" spans="2:12" x14ac:dyDescent="0.35">
      <c r="B111" s="71" t="s">
        <v>272</v>
      </c>
      <c r="C111" s="218" t="s">
        <v>1242</v>
      </c>
      <c r="D111" s="218" t="s">
        <v>1243</v>
      </c>
      <c r="F111" s="81" t="s">
        <v>271</v>
      </c>
      <c r="G111" s="99" t="s">
        <v>272</v>
      </c>
      <c r="I111" s="219" t="s">
        <v>660</v>
      </c>
      <c r="J111" s="71" t="str">
        <f t="shared" si="1"/>
        <v>251</v>
      </c>
      <c r="K111" s="77" t="s">
        <v>662</v>
      </c>
      <c r="L111" s="71" t="s">
        <v>347</v>
      </c>
    </row>
    <row r="112" spans="2:12" x14ac:dyDescent="0.35">
      <c r="B112" s="71" t="s">
        <v>273</v>
      </c>
      <c r="C112" s="218" t="s">
        <v>1244</v>
      </c>
      <c r="D112" s="218" t="s">
        <v>52</v>
      </c>
      <c r="F112" s="81" t="s">
        <v>271</v>
      </c>
      <c r="G112" s="99" t="s">
        <v>273</v>
      </c>
      <c r="I112" s="219" t="s">
        <v>1281</v>
      </c>
      <c r="J112" s="71" t="str">
        <f t="shared" si="1"/>
        <v>252</v>
      </c>
      <c r="K112" s="77" t="s">
        <v>663</v>
      </c>
      <c r="L112" s="71" t="s">
        <v>348</v>
      </c>
    </row>
    <row r="113" spans="2:12" x14ac:dyDescent="0.35">
      <c r="B113" s="71" t="s">
        <v>275</v>
      </c>
      <c r="C113" s="218" t="s">
        <v>245</v>
      </c>
      <c r="D113" s="218" t="s">
        <v>1245</v>
      </c>
      <c r="F113" s="81" t="s">
        <v>274</v>
      </c>
      <c r="G113" s="99" t="s">
        <v>275</v>
      </c>
      <c r="I113" s="219" t="s">
        <v>662</v>
      </c>
      <c r="J113" s="71" t="str">
        <f t="shared" si="1"/>
        <v>253</v>
      </c>
      <c r="K113" s="77" t="s">
        <v>664</v>
      </c>
      <c r="L113" s="71" t="s">
        <v>349</v>
      </c>
    </row>
    <row r="114" spans="2:12" x14ac:dyDescent="0.35">
      <c r="B114" s="71" t="s">
        <v>277</v>
      </c>
      <c r="C114" s="218" t="s">
        <v>247</v>
      </c>
      <c r="D114" s="218" t="s">
        <v>1246</v>
      </c>
      <c r="F114" s="81" t="s">
        <v>276</v>
      </c>
      <c r="G114" s="99" t="s">
        <v>277</v>
      </c>
      <c r="I114" s="219" t="s">
        <v>1282</v>
      </c>
      <c r="J114" s="71" t="str">
        <f t="shared" si="1"/>
        <v>254</v>
      </c>
      <c r="K114" s="77" t="s">
        <v>665</v>
      </c>
      <c r="L114" s="71" t="s">
        <v>350</v>
      </c>
    </row>
    <row r="115" spans="2:12" x14ac:dyDescent="0.35">
      <c r="B115" s="71" t="s">
        <v>279</v>
      </c>
      <c r="C115" s="218" t="s">
        <v>1247</v>
      </c>
      <c r="D115" s="218" t="s">
        <v>1248</v>
      </c>
      <c r="F115" s="82" t="s">
        <v>278</v>
      </c>
      <c r="G115" s="100" t="s">
        <v>279</v>
      </c>
      <c r="I115" s="219" t="s">
        <v>1283</v>
      </c>
      <c r="J115" s="71" t="str">
        <f t="shared" si="1"/>
        <v>255</v>
      </c>
      <c r="K115" s="77" t="s">
        <v>666</v>
      </c>
      <c r="L115" s="71" t="s">
        <v>351</v>
      </c>
    </row>
    <row r="116" spans="2:12" x14ac:dyDescent="0.35">
      <c r="C116" s="218" t="s">
        <v>1249</v>
      </c>
      <c r="D116" s="218" t="s">
        <v>110</v>
      </c>
      <c r="I116" s="219" t="s">
        <v>1284</v>
      </c>
      <c r="J116" s="71" t="str">
        <f t="shared" si="1"/>
        <v>256</v>
      </c>
      <c r="K116" s="77" t="s">
        <v>667</v>
      </c>
      <c r="L116" s="71" t="s">
        <v>352</v>
      </c>
    </row>
    <row r="117" spans="2:12" x14ac:dyDescent="0.35">
      <c r="C117" s="218" t="s">
        <v>251</v>
      </c>
      <c r="D117" s="218" t="s">
        <v>111</v>
      </c>
      <c r="I117" s="219" t="s">
        <v>1285</v>
      </c>
      <c r="J117" s="71" t="str">
        <f t="shared" si="1"/>
        <v>257</v>
      </c>
      <c r="K117" s="77" t="s">
        <v>668</v>
      </c>
      <c r="L117" s="71" t="s">
        <v>353</v>
      </c>
    </row>
    <row r="118" spans="2:12" x14ac:dyDescent="0.35">
      <c r="C118" s="218" t="s">
        <v>257</v>
      </c>
      <c r="D118" s="218" t="s">
        <v>1250</v>
      </c>
      <c r="I118" s="219" t="s">
        <v>1286</v>
      </c>
      <c r="J118" s="71" t="str">
        <f t="shared" si="1"/>
        <v>259</v>
      </c>
      <c r="K118" s="77" t="s">
        <v>669</v>
      </c>
      <c r="L118" s="71" t="s">
        <v>354</v>
      </c>
    </row>
    <row r="119" spans="2:12" x14ac:dyDescent="0.35">
      <c r="C119" s="218" t="s">
        <v>267</v>
      </c>
      <c r="D119" s="218" t="s">
        <v>325</v>
      </c>
      <c r="I119" s="219" t="s">
        <v>669</v>
      </c>
      <c r="J119" s="71" t="str">
        <f t="shared" si="1"/>
        <v>26</v>
      </c>
      <c r="K119" s="77" t="s">
        <v>670</v>
      </c>
      <c r="L119" s="71" t="s">
        <v>355</v>
      </c>
    </row>
    <row r="120" spans="2:12" x14ac:dyDescent="0.35">
      <c r="C120" s="218" t="s">
        <v>269</v>
      </c>
      <c r="D120" s="218" t="s">
        <v>1251</v>
      </c>
      <c r="I120" s="219" t="s">
        <v>670</v>
      </c>
      <c r="J120" s="71" t="str">
        <f t="shared" si="1"/>
        <v>261</v>
      </c>
      <c r="K120" s="77" t="s">
        <v>671</v>
      </c>
      <c r="L120" s="71" t="s">
        <v>356</v>
      </c>
    </row>
    <row r="121" spans="2:12" x14ac:dyDescent="0.35">
      <c r="C121" s="218" t="s">
        <v>271</v>
      </c>
      <c r="D121" s="218" t="s">
        <v>1252</v>
      </c>
      <c r="I121" s="219" t="s">
        <v>671</v>
      </c>
      <c r="J121" s="71" t="str">
        <f t="shared" si="1"/>
        <v>262</v>
      </c>
      <c r="K121" s="77" t="s">
        <v>672</v>
      </c>
      <c r="L121" s="71" t="s">
        <v>357</v>
      </c>
    </row>
    <row r="122" spans="2:12" x14ac:dyDescent="0.35">
      <c r="C122" s="218" t="s">
        <v>1253</v>
      </c>
      <c r="D122" s="218" t="s">
        <v>1254</v>
      </c>
      <c r="I122" s="219" t="s">
        <v>672</v>
      </c>
      <c r="J122" s="71" t="str">
        <f t="shared" si="1"/>
        <v>263</v>
      </c>
      <c r="K122" s="77" t="s">
        <v>673</v>
      </c>
      <c r="L122" s="71" t="s">
        <v>358</v>
      </c>
    </row>
    <row r="123" spans="2:12" x14ac:dyDescent="0.35">
      <c r="C123" s="218" t="s">
        <v>278</v>
      </c>
      <c r="D123" s="218" t="s">
        <v>1255</v>
      </c>
      <c r="I123" s="219" t="s">
        <v>673</v>
      </c>
      <c r="J123" s="71" t="str">
        <f t="shared" si="1"/>
        <v>264</v>
      </c>
      <c r="K123" s="77" t="s">
        <v>674</v>
      </c>
      <c r="L123" s="71" t="s">
        <v>359</v>
      </c>
    </row>
    <row r="124" spans="2:12" x14ac:dyDescent="0.35">
      <c r="I124" s="219" t="s">
        <v>674</v>
      </c>
      <c r="J124" s="71" t="str">
        <f t="shared" si="1"/>
        <v>265</v>
      </c>
      <c r="K124" s="77" t="s">
        <v>675</v>
      </c>
      <c r="L124" s="71" t="s">
        <v>360</v>
      </c>
    </row>
    <row r="125" spans="2:12" x14ac:dyDescent="0.35">
      <c r="I125" s="219" t="s">
        <v>1287</v>
      </c>
      <c r="J125" s="71" t="str">
        <f t="shared" si="1"/>
        <v>266</v>
      </c>
      <c r="K125" s="77" t="s">
        <v>676</v>
      </c>
      <c r="L125" s="71" t="s">
        <v>361</v>
      </c>
    </row>
    <row r="126" spans="2:12" x14ac:dyDescent="0.35">
      <c r="I126" s="219" t="s">
        <v>676</v>
      </c>
      <c r="J126" s="71" t="str">
        <f t="shared" si="1"/>
        <v>267</v>
      </c>
      <c r="K126" s="77" t="s">
        <v>677</v>
      </c>
      <c r="L126" s="71" t="s">
        <v>362</v>
      </c>
    </row>
    <row r="127" spans="2:12" x14ac:dyDescent="0.35">
      <c r="I127" s="219" t="s">
        <v>1288</v>
      </c>
      <c r="J127" s="71" t="str">
        <f t="shared" si="1"/>
        <v>268</v>
      </c>
      <c r="K127" s="77" t="s">
        <v>678</v>
      </c>
      <c r="L127" s="71" t="s">
        <v>363</v>
      </c>
    </row>
    <row r="128" spans="2:12" x14ac:dyDescent="0.35">
      <c r="I128" s="219" t="s">
        <v>679</v>
      </c>
      <c r="J128" s="71" t="str">
        <f t="shared" si="1"/>
        <v>27</v>
      </c>
      <c r="K128" s="77" t="s">
        <v>679</v>
      </c>
      <c r="L128" s="71" t="s">
        <v>364</v>
      </c>
    </row>
    <row r="129" spans="9:12" x14ac:dyDescent="0.35">
      <c r="I129" s="219" t="s">
        <v>680</v>
      </c>
      <c r="J129" s="71" t="str">
        <f t="shared" si="1"/>
        <v>271</v>
      </c>
      <c r="K129" s="77" t="s">
        <v>680</v>
      </c>
      <c r="L129" s="71" t="s">
        <v>365</v>
      </c>
    </row>
    <row r="130" spans="9:12" x14ac:dyDescent="0.35">
      <c r="I130" s="219" t="s">
        <v>681</v>
      </c>
      <c r="J130" s="71" t="str">
        <f t="shared" si="1"/>
        <v>272</v>
      </c>
      <c r="K130" s="77" t="s">
        <v>681</v>
      </c>
      <c r="L130" s="71" t="s">
        <v>366</v>
      </c>
    </row>
    <row r="131" spans="9:12" x14ac:dyDescent="0.35">
      <c r="I131" s="219" t="s">
        <v>682</v>
      </c>
      <c r="J131" s="71" t="str">
        <f t="shared" si="1"/>
        <v>273</v>
      </c>
      <c r="K131" s="77" t="s">
        <v>682</v>
      </c>
      <c r="L131" s="71" t="s">
        <v>367</v>
      </c>
    </row>
    <row r="132" spans="9:12" x14ac:dyDescent="0.35">
      <c r="I132" s="219" t="s">
        <v>1289</v>
      </c>
      <c r="J132" s="71" t="str">
        <f t="shared" si="1"/>
        <v>274</v>
      </c>
      <c r="K132" s="77" t="s">
        <v>683</v>
      </c>
      <c r="L132" s="71" t="s">
        <v>368</v>
      </c>
    </row>
    <row r="133" spans="9:12" x14ac:dyDescent="0.35">
      <c r="I133" s="219" t="s">
        <v>684</v>
      </c>
      <c r="J133" s="71" t="str">
        <f t="shared" si="1"/>
        <v>275</v>
      </c>
      <c r="K133" s="77" t="s">
        <v>684</v>
      </c>
      <c r="L133" s="71" t="s">
        <v>369</v>
      </c>
    </row>
    <row r="134" spans="9:12" x14ac:dyDescent="0.35">
      <c r="I134" s="219" t="s">
        <v>685</v>
      </c>
      <c r="J134" s="71" t="str">
        <f t="shared" si="1"/>
        <v>279</v>
      </c>
      <c r="K134" s="77" t="s">
        <v>685</v>
      </c>
      <c r="L134" s="71" t="s">
        <v>370</v>
      </c>
    </row>
    <row r="135" spans="9:12" x14ac:dyDescent="0.35">
      <c r="I135" s="219" t="s">
        <v>1290</v>
      </c>
      <c r="J135" s="71" t="str">
        <f t="shared" si="1"/>
        <v>28</v>
      </c>
      <c r="K135" s="77" t="s">
        <v>686</v>
      </c>
      <c r="L135" s="71" t="s">
        <v>371</v>
      </c>
    </row>
    <row r="136" spans="9:12" x14ac:dyDescent="0.35">
      <c r="I136" s="219" t="s">
        <v>687</v>
      </c>
      <c r="J136" s="71" t="str">
        <f t="shared" si="1"/>
        <v>281</v>
      </c>
      <c r="K136" s="77" t="s">
        <v>687</v>
      </c>
      <c r="L136" s="71" t="s">
        <v>372</v>
      </c>
    </row>
    <row r="137" spans="9:12" x14ac:dyDescent="0.35">
      <c r="I137" s="219" t="s">
        <v>688</v>
      </c>
      <c r="J137" s="71" t="str">
        <f t="shared" si="1"/>
        <v>282</v>
      </c>
      <c r="K137" s="77" t="s">
        <v>688</v>
      </c>
      <c r="L137" s="71" t="s">
        <v>373</v>
      </c>
    </row>
    <row r="138" spans="9:12" x14ac:dyDescent="0.35">
      <c r="I138" s="219" t="s">
        <v>689</v>
      </c>
      <c r="J138" s="71" t="str">
        <f t="shared" si="1"/>
        <v>283</v>
      </c>
      <c r="K138" s="77" t="s">
        <v>689</v>
      </c>
      <c r="L138" s="71" t="s">
        <v>374</v>
      </c>
    </row>
    <row r="139" spans="9:12" x14ac:dyDescent="0.35">
      <c r="I139" s="219" t="s">
        <v>690</v>
      </c>
      <c r="J139" s="71" t="str">
        <f t="shared" si="1"/>
        <v>284</v>
      </c>
      <c r="K139" s="77" t="s">
        <v>690</v>
      </c>
      <c r="L139" s="71" t="s">
        <v>375</v>
      </c>
    </row>
    <row r="140" spans="9:12" x14ac:dyDescent="0.35">
      <c r="I140" s="219" t="s">
        <v>691</v>
      </c>
      <c r="J140" s="71" t="str">
        <f t="shared" si="1"/>
        <v>289</v>
      </c>
      <c r="K140" s="77" t="s">
        <v>691</v>
      </c>
      <c r="L140" s="71" t="s">
        <v>376</v>
      </c>
    </row>
    <row r="141" spans="9:12" x14ac:dyDescent="0.35">
      <c r="I141" s="219" t="s">
        <v>692</v>
      </c>
      <c r="J141" s="71" t="str">
        <f t="shared" ref="J141:J204" si="2">L141</f>
        <v>29</v>
      </c>
      <c r="K141" s="77" t="s">
        <v>692</v>
      </c>
      <c r="L141" s="71" t="s">
        <v>377</v>
      </c>
    </row>
    <row r="142" spans="9:12" x14ac:dyDescent="0.35">
      <c r="I142" s="219" t="s">
        <v>693</v>
      </c>
      <c r="J142" s="71" t="str">
        <f t="shared" si="2"/>
        <v>291</v>
      </c>
      <c r="K142" s="77" t="s">
        <v>693</v>
      </c>
      <c r="L142" s="71" t="s">
        <v>378</v>
      </c>
    </row>
    <row r="143" spans="9:12" x14ac:dyDescent="0.35">
      <c r="I143" s="219" t="s">
        <v>1291</v>
      </c>
      <c r="J143" s="71" t="str">
        <f t="shared" si="2"/>
        <v>292</v>
      </c>
      <c r="K143" s="77" t="s">
        <v>694</v>
      </c>
      <c r="L143" s="71" t="s">
        <v>379</v>
      </c>
    </row>
    <row r="144" spans="9:12" x14ac:dyDescent="0.35">
      <c r="I144" s="219" t="s">
        <v>1292</v>
      </c>
      <c r="J144" s="71" t="str">
        <f t="shared" si="2"/>
        <v>293</v>
      </c>
      <c r="K144" s="77" t="s">
        <v>695</v>
      </c>
      <c r="L144" s="71" t="s">
        <v>380</v>
      </c>
    </row>
    <row r="145" spans="9:12" x14ac:dyDescent="0.35">
      <c r="I145" s="219" t="s">
        <v>696</v>
      </c>
      <c r="J145" s="71" t="str">
        <f t="shared" si="2"/>
        <v>30</v>
      </c>
      <c r="K145" s="77" t="s">
        <v>696</v>
      </c>
      <c r="L145" s="71" t="s">
        <v>381</v>
      </c>
    </row>
    <row r="146" spans="9:12" x14ac:dyDescent="0.35">
      <c r="I146" s="219" t="s">
        <v>697</v>
      </c>
      <c r="J146" s="71" t="str">
        <f t="shared" si="2"/>
        <v>301</v>
      </c>
      <c r="K146" s="77" t="s">
        <v>697</v>
      </c>
      <c r="L146" s="71" t="s">
        <v>382</v>
      </c>
    </row>
    <row r="147" spans="9:12" x14ac:dyDescent="0.35">
      <c r="I147" s="219" t="s">
        <v>698</v>
      </c>
      <c r="J147" s="71" t="str">
        <f t="shared" si="2"/>
        <v>302</v>
      </c>
      <c r="K147" s="77" t="s">
        <v>698</v>
      </c>
      <c r="L147" s="71" t="s">
        <v>383</v>
      </c>
    </row>
    <row r="148" spans="9:12" x14ac:dyDescent="0.35">
      <c r="I148" s="219" t="s">
        <v>699</v>
      </c>
      <c r="J148" s="71" t="str">
        <f t="shared" si="2"/>
        <v>303</v>
      </c>
      <c r="K148" s="77" t="s">
        <v>699</v>
      </c>
      <c r="L148" s="71" t="s">
        <v>384</v>
      </c>
    </row>
    <row r="149" spans="9:12" x14ac:dyDescent="0.35">
      <c r="I149" s="219" t="s">
        <v>700</v>
      </c>
      <c r="J149" s="71" t="str">
        <f t="shared" si="2"/>
        <v>304</v>
      </c>
      <c r="K149" s="77" t="s">
        <v>700</v>
      </c>
      <c r="L149" s="71" t="s">
        <v>385</v>
      </c>
    </row>
    <row r="150" spans="9:12" x14ac:dyDescent="0.35">
      <c r="I150" s="219" t="s">
        <v>701</v>
      </c>
      <c r="J150" s="71" t="str">
        <f t="shared" si="2"/>
        <v>309</v>
      </c>
      <c r="K150" s="77" t="s">
        <v>701</v>
      </c>
      <c r="L150" s="71" t="s">
        <v>386</v>
      </c>
    </row>
    <row r="151" spans="9:12" x14ac:dyDescent="0.35">
      <c r="I151" s="219" t="s">
        <v>702</v>
      </c>
      <c r="J151" s="71" t="str">
        <f t="shared" si="2"/>
        <v>31</v>
      </c>
      <c r="K151" s="77" t="s">
        <v>702</v>
      </c>
      <c r="L151" s="71" t="s">
        <v>161</v>
      </c>
    </row>
    <row r="152" spans="9:12" x14ac:dyDescent="0.35">
      <c r="I152" s="219" t="s">
        <v>703</v>
      </c>
      <c r="J152" s="71" t="str">
        <f t="shared" si="2"/>
        <v>310</v>
      </c>
      <c r="K152" s="77" t="s">
        <v>703</v>
      </c>
      <c r="L152" s="71" t="s">
        <v>387</v>
      </c>
    </row>
    <row r="153" spans="9:12" x14ac:dyDescent="0.35">
      <c r="I153" s="219" t="s">
        <v>704</v>
      </c>
      <c r="J153" s="71" t="str">
        <f t="shared" si="2"/>
        <v>32</v>
      </c>
      <c r="K153" s="77" t="s">
        <v>704</v>
      </c>
      <c r="L153" s="71" t="s">
        <v>167</v>
      </c>
    </row>
    <row r="154" spans="9:12" x14ac:dyDescent="0.35">
      <c r="I154" s="219" t="s">
        <v>705</v>
      </c>
      <c r="J154" s="71" t="str">
        <f t="shared" si="2"/>
        <v>321</v>
      </c>
      <c r="K154" s="77" t="s">
        <v>705</v>
      </c>
      <c r="L154" s="71" t="s">
        <v>388</v>
      </c>
    </row>
    <row r="155" spans="9:12" x14ac:dyDescent="0.35">
      <c r="I155" s="219" t="s">
        <v>706</v>
      </c>
      <c r="J155" s="71" t="str">
        <f t="shared" si="2"/>
        <v>322</v>
      </c>
      <c r="K155" s="77" t="s">
        <v>706</v>
      </c>
      <c r="L155" s="71" t="s">
        <v>169</v>
      </c>
    </row>
    <row r="156" spans="9:12" x14ac:dyDescent="0.35">
      <c r="I156" s="219" t="s">
        <v>707</v>
      </c>
      <c r="J156" s="71" t="str">
        <f t="shared" si="2"/>
        <v>323</v>
      </c>
      <c r="K156" s="77" t="s">
        <v>707</v>
      </c>
      <c r="L156" s="71" t="s">
        <v>171</v>
      </c>
    </row>
    <row r="157" spans="9:12" x14ac:dyDescent="0.35">
      <c r="I157" s="219" t="s">
        <v>708</v>
      </c>
      <c r="J157" s="71" t="str">
        <f t="shared" si="2"/>
        <v>324</v>
      </c>
      <c r="K157" s="77" t="s">
        <v>708</v>
      </c>
      <c r="L157" s="71" t="s">
        <v>173</v>
      </c>
    </row>
    <row r="158" spans="9:12" x14ac:dyDescent="0.35">
      <c r="I158" s="219" t="s">
        <v>709</v>
      </c>
      <c r="J158" s="71" t="str">
        <f t="shared" si="2"/>
        <v>325</v>
      </c>
      <c r="K158" s="77" t="s">
        <v>709</v>
      </c>
      <c r="L158" s="71" t="s">
        <v>389</v>
      </c>
    </row>
    <row r="159" spans="9:12" x14ac:dyDescent="0.35">
      <c r="I159" s="219" t="s">
        <v>710</v>
      </c>
      <c r="J159" s="71" t="str">
        <f t="shared" si="2"/>
        <v>329</v>
      </c>
      <c r="K159" s="77" t="s">
        <v>710</v>
      </c>
      <c r="L159" s="71" t="s">
        <v>390</v>
      </c>
    </row>
    <row r="160" spans="9:12" x14ac:dyDescent="0.35">
      <c r="I160" s="219" t="s">
        <v>711</v>
      </c>
      <c r="J160" s="71" t="str">
        <f t="shared" si="2"/>
        <v>33</v>
      </c>
      <c r="K160" s="77" t="s">
        <v>711</v>
      </c>
      <c r="L160" s="71" t="s">
        <v>175</v>
      </c>
    </row>
    <row r="161" spans="9:12" x14ac:dyDescent="0.35">
      <c r="I161" s="219" t="s">
        <v>1293</v>
      </c>
      <c r="J161" s="71" t="str">
        <f t="shared" si="2"/>
        <v>331</v>
      </c>
      <c r="K161" s="77" t="s">
        <v>712</v>
      </c>
      <c r="L161" s="71" t="s">
        <v>176</v>
      </c>
    </row>
    <row r="162" spans="9:12" x14ac:dyDescent="0.35">
      <c r="I162" s="219" t="s">
        <v>1294</v>
      </c>
      <c r="J162" s="71" t="str">
        <f t="shared" si="2"/>
        <v>332</v>
      </c>
      <c r="K162" s="77" t="s">
        <v>713</v>
      </c>
      <c r="L162" s="71" t="s">
        <v>391</v>
      </c>
    </row>
    <row r="163" spans="9:12" x14ac:dyDescent="0.35">
      <c r="I163" s="219" t="s">
        <v>1295</v>
      </c>
      <c r="J163" s="71" t="str">
        <f t="shared" si="2"/>
        <v>35</v>
      </c>
      <c r="K163" s="77" t="s">
        <v>714</v>
      </c>
      <c r="L163" s="71" t="s">
        <v>186</v>
      </c>
    </row>
    <row r="164" spans="9:12" x14ac:dyDescent="0.35">
      <c r="I164" s="219" t="s">
        <v>1296</v>
      </c>
      <c r="J164" s="71" t="str">
        <f t="shared" si="2"/>
        <v>351</v>
      </c>
      <c r="K164" s="77" t="s">
        <v>715</v>
      </c>
      <c r="L164" s="71" t="s">
        <v>188</v>
      </c>
    </row>
    <row r="165" spans="9:12" x14ac:dyDescent="0.35">
      <c r="I165" s="219" t="s">
        <v>1297</v>
      </c>
      <c r="J165" s="71" t="str">
        <f t="shared" si="2"/>
        <v>352</v>
      </c>
      <c r="K165" s="77" t="s">
        <v>716</v>
      </c>
      <c r="L165" s="71" t="s">
        <v>190</v>
      </c>
    </row>
    <row r="166" spans="9:12" x14ac:dyDescent="0.35">
      <c r="I166" s="219" t="s">
        <v>1298</v>
      </c>
      <c r="J166" s="71" t="str">
        <f t="shared" si="2"/>
        <v>353</v>
      </c>
      <c r="K166" s="77" t="s">
        <v>717</v>
      </c>
      <c r="L166" s="71" t="s">
        <v>192</v>
      </c>
    </row>
    <row r="167" spans="9:12" x14ac:dyDescent="0.35">
      <c r="I167" s="219" t="s">
        <v>1299</v>
      </c>
      <c r="J167" s="71" t="str">
        <f t="shared" si="2"/>
        <v>36</v>
      </c>
      <c r="K167" s="77" t="s">
        <v>718</v>
      </c>
      <c r="L167" s="71" t="s">
        <v>198</v>
      </c>
    </row>
    <row r="168" spans="9:12" x14ac:dyDescent="0.35">
      <c r="I168" s="219" t="s">
        <v>1300</v>
      </c>
      <c r="J168" s="71" t="str">
        <f t="shared" si="2"/>
        <v>360</v>
      </c>
      <c r="K168" s="77" t="s">
        <v>719</v>
      </c>
      <c r="L168" s="71" t="s">
        <v>392</v>
      </c>
    </row>
    <row r="169" spans="9:12" x14ac:dyDescent="0.35">
      <c r="I169" s="219" t="s">
        <v>1301</v>
      </c>
      <c r="J169" s="71" t="str">
        <f t="shared" si="2"/>
        <v>37</v>
      </c>
      <c r="K169" s="77" t="s">
        <v>720</v>
      </c>
      <c r="L169" s="71" t="s">
        <v>393</v>
      </c>
    </row>
    <row r="170" spans="9:12" x14ac:dyDescent="0.35">
      <c r="I170" s="219" t="s">
        <v>1302</v>
      </c>
      <c r="J170" s="71" t="str">
        <f t="shared" si="2"/>
        <v>370</v>
      </c>
      <c r="K170" s="77" t="s">
        <v>721</v>
      </c>
      <c r="L170" s="71" t="s">
        <v>394</v>
      </c>
    </row>
    <row r="171" spans="9:12" x14ac:dyDescent="0.35">
      <c r="I171" s="219" t="s">
        <v>1303</v>
      </c>
      <c r="J171" s="71" t="str">
        <f t="shared" si="2"/>
        <v>38</v>
      </c>
      <c r="K171" s="77" t="s">
        <v>722</v>
      </c>
      <c r="L171" s="71" t="s">
        <v>395</v>
      </c>
    </row>
    <row r="172" spans="9:12" x14ac:dyDescent="0.35">
      <c r="I172" s="219" t="s">
        <v>720</v>
      </c>
      <c r="J172" s="71" t="str">
        <f t="shared" si="2"/>
        <v>381</v>
      </c>
      <c r="K172" s="77" t="s">
        <v>723</v>
      </c>
      <c r="L172" s="71" t="s">
        <v>396</v>
      </c>
    </row>
    <row r="173" spans="9:12" x14ac:dyDescent="0.35">
      <c r="I173" s="219" t="s">
        <v>721</v>
      </c>
      <c r="J173" s="71" t="str">
        <f t="shared" si="2"/>
        <v>382</v>
      </c>
      <c r="K173" s="77" t="s">
        <v>724</v>
      </c>
      <c r="L173" s="71" t="s">
        <v>397</v>
      </c>
    </row>
    <row r="174" spans="9:12" x14ac:dyDescent="0.35">
      <c r="I174" s="219" t="s">
        <v>1304</v>
      </c>
      <c r="J174" s="71" t="str">
        <f t="shared" si="2"/>
        <v>383</v>
      </c>
      <c r="K174" s="77" t="s">
        <v>725</v>
      </c>
      <c r="L174" s="71" t="s">
        <v>398</v>
      </c>
    </row>
    <row r="175" spans="9:12" x14ac:dyDescent="0.35">
      <c r="I175" s="219" t="s">
        <v>723</v>
      </c>
      <c r="J175" s="71" t="str">
        <f t="shared" si="2"/>
        <v>39</v>
      </c>
      <c r="K175" s="77" t="s">
        <v>726</v>
      </c>
      <c r="L175" s="71" t="s">
        <v>399</v>
      </c>
    </row>
    <row r="176" spans="9:12" x14ac:dyDescent="0.35">
      <c r="I176" s="219" t="s">
        <v>1305</v>
      </c>
      <c r="J176" s="71" t="str">
        <f t="shared" si="2"/>
        <v>390</v>
      </c>
      <c r="K176" s="77" t="s">
        <v>727</v>
      </c>
      <c r="L176" s="71" t="s">
        <v>400</v>
      </c>
    </row>
    <row r="177" spans="9:12" x14ac:dyDescent="0.35">
      <c r="I177" s="219" t="s">
        <v>1306</v>
      </c>
      <c r="J177" s="71" t="str">
        <f t="shared" si="2"/>
        <v>41</v>
      </c>
      <c r="K177" s="77" t="s">
        <v>728</v>
      </c>
      <c r="L177" s="71" t="s">
        <v>401</v>
      </c>
    </row>
    <row r="178" spans="9:12" x14ac:dyDescent="0.35">
      <c r="I178" s="219" t="s">
        <v>726</v>
      </c>
      <c r="J178" s="71" t="str">
        <f t="shared" si="2"/>
        <v>411</v>
      </c>
      <c r="K178" s="77" t="s">
        <v>729</v>
      </c>
      <c r="L178" s="71" t="s">
        <v>402</v>
      </c>
    </row>
    <row r="179" spans="9:12" x14ac:dyDescent="0.35">
      <c r="I179" s="219" t="s">
        <v>727</v>
      </c>
      <c r="J179" s="71" t="str">
        <f t="shared" si="2"/>
        <v>412</v>
      </c>
      <c r="K179" s="77" t="s">
        <v>730</v>
      </c>
      <c r="L179" s="71" t="s">
        <v>403</v>
      </c>
    </row>
    <row r="180" spans="9:12" x14ac:dyDescent="0.35">
      <c r="I180" s="219" t="s">
        <v>1307</v>
      </c>
      <c r="J180" s="71" t="str">
        <f t="shared" si="2"/>
        <v>42</v>
      </c>
      <c r="K180" s="77" t="s">
        <v>731</v>
      </c>
      <c r="L180" s="71" t="s">
        <v>404</v>
      </c>
    </row>
    <row r="181" spans="9:12" x14ac:dyDescent="0.35">
      <c r="I181" s="219" t="s">
        <v>728</v>
      </c>
      <c r="J181" s="71" t="str">
        <f t="shared" si="2"/>
        <v>421</v>
      </c>
      <c r="K181" s="77" t="s">
        <v>732</v>
      </c>
      <c r="L181" s="71" t="s">
        <v>405</v>
      </c>
    </row>
    <row r="182" spans="9:12" x14ac:dyDescent="0.35">
      <c r="I182" s="219" t="s">
        <v>1308</v>
      </c>
      <c r="J182" s="71" t="str">
        <f t="shared" si="2"/>
        <v>422</v>
      </c>
      <c r="K182" s="77" t="s">
        <v>733</v>
      </c>
      <c r="L182" s="71" t="s">
        <v>406</v>
      </c>
    </row>
    <row r="183" spans="9:12" x14ac:dyDescent="0.35">
      <c r="I183" s="219" t="s">
        <v>731</v>
      </c>
      <c r="J183" s="71" t="str">
        <f t="shared" si="2"/>
        <v>429</v>
      </c>
      <c r="K183" s="77" t="s">
        <v>734</v>
      </c>
      <c r="L183" s="71" t="s">
        <v>407</v>
      </c>
    </row>
    <row r="184" spans="9:12" x14ac:dyDescent="0.35">
      <c r="I184" s="219" t="s">
        <v>732</v>
      </c>
      <c r="J184" s="71" t="str">
        <f t="shared" si="2"/>
        <v>43</v>
      </c>
      <c r="K184" s="77" t="s">
        <v>735</v>
      </c>
      <c r="L184" s="71" t="s">
        <v>408</v>
      </c>
    </row>
    <row r="185" spans="9:12" x14ac:dyDescent="0.35">
      <c r="I185" s="219" t="s">
        <v>733</v>
      </c>
      <c r="J185" s="71" t="str">
        <f t="shared" si="2"/>
        <v>431</v>
      </c>
      <c r="K185" s="77" t="s">
        <v>736</v>
      </c>
      <c r="L185" s="71" t="s">
        <v>409</v>
      </c>
    </row>
    <row r="186" spans="9:12" x14ac:dyDescent="0.35">
      <c r="I186" s="219" t="s">
        <v>734</v>
      </c>
      <c r="J186" s="71" t="str">
        <f t="shared" si="2"/>
        <v>432</v>
      </c>
      <c r="K186" s="77" t="s">
        <v>737</v>
      </c>
      <c r="L186" s="71" t="s">
        <v>410</v>
      </c>
    </row>
    <row r="187" spans="9:12" x14ac:dyDescent="0.35">
      <c r="I187" s="219" t="s">
        <v>735</v>
      </c>
      <c r="J187" s="71" t="str">
        <f t="shared" si="2"/>
        <v>433</v>
      </c>
      <c r="K187" s="77" t="s">
        <v>738</v>
      </c>
      <c r="L187" s="71" t="s">
        <v>411</v>
      </c>
    </row>
    <row r="188" spans="9:12" x14ac:dyDescent="0.35">
      <c r="I188" s="219" t="s">
        <v>736</v>
      </c>
      <c r="J188" s="71" t="str">
        <f t="shared" si="2"/>
        <v>439</v>
      </c>
      <c r="K188" s="77" t="s">
        <v>739</v>
      </c>
      <c r="L188" s="71" t="s">
        <v>412</v>
      </c>
    </row>
    <row r="189" spans="9:12" x14ac:dyDescent="0.35">
      <c r="I189" s="219" t="s">
        <v>737</v>
      </c>
      <c r="J189" s="71" t="str">
        <f t="shared" si="2"/>
        <v>45</v>
      </c>
      <c r="K189" s="77" t="s">
        <v>740</v>
      </c>
      <c r="L189" s="71" t="s">
        <v>413</v>
      </c>
    </row>
    <row r="190" spans="9:12" x14ac:dyDescent="0.35">
      <c r="I190" s="219" t="s">
        <v>738</v>
      </c>
      <c r="J190" s="71" t="str">
        <f t="shared" si="2"/>
        <v>451</v>
      </c>
      <c r="K190" s="77" t="s">
        <v>741</v>
      </c>
      <c r="L190" s="71" t="s">
        <v>414</v>
      </c>
    </row>
    <row r="191" spans="9:12" x14ac:dyDescent="0.35">
      <c r="I191" s="219" t="s">
        <v>1309</v>
      </c>
      <c r="J191" s="71" t="str">
        <f t="shared" si="2"/>
        <v>452</v>
      </c>
      <c r="K191" s="77" t="s">
        <v>742</v>
      </c>
      <c r="L191" s="71" t="s">
        <v>415</v>
      </c>
    </row>
    <row r="192" spans="9:12" x14ac:dyDescent="0.35">
      <c r="I192" s="219" t="s">
        <v>1310</v>
      </c>
      <c r="J192" s="71" t="str">
        <f t="shared" si="2"/>
        <v>453</v>
      </c>
      <c r="K192" s="77" t="s">
        <v>743</v>
      </c>
      <c r="L192" s="71" t="s">
        <v>416</v>
      </c>
    </row>
    <row r="193" spans="9:12" x14ac:dyDescent="0.35">
      <c r="I193" s="219" t="s">
        <v>1311</v>
      </c>
      <c r="J193" s="71" t="str">
        <f t="shared" si="2"/>
        <v>454</v>
      </c>
      <c r="K193" s="77" t="s">
        <v>744</v>
      </c>
      <c r="L193" s="71" t="s">
        <v>417</v>
      </c>
    </row>
    <row r="194" spans="9:12" x14ac:dyDescent="0.35">
      <c r="I194" s="219" t="s">
        <v>739</v>
      </c>
      <c r="J194" s="71" t="str">
        <f t="shared" si="2"/>
        <v>46</v>
      </c>
      <c r="K194" s="77" t="s">
        <v>745</v>
      </c>
      <c r="L194" s="71" t="s">
        <v>418</v>
      </c>
    </row>
    <row r="195" spans="9:12" x14ac:dyDescent="0.35">
      <c r="I195" s="219" t="s">
        <v>1312</v>
      </c>
      <c r="J195" s="71" t="str">
        <f t="shared" si="2"/>
        <v>461</v>
      </c>
      <c r="K195" s="77" t="s">
        <v>746</v>
      </c>
      <c r="L195" s="71" t="s">
        <v>419</v>
      </c>
    </row>
    <row r="196" spans="9:12" x14ac:dyDescent="0.35">
      <c r="I196" s="219" t="s">
        <v>1313</v>
      </c>
      <c r="J196" s="71" t="str">
        <f t="shared" si="2"/>
        <v>462</v>
      </c>
      <c r="K196" s="77" t="s">
        <v>747</v>
      </c>
      <c r="L196" s="71" t="s">
        <v>420</v>
      </c>
    </row>
    <row r="197" spans="9:12" x14ac:dyDescent="0.35">
      <c r="I197" s="219" t="s">
        <v>746</v>
      </c>
      <c r="J197" s="71" t="str">
        <f t="shared" si="2"/>
        <v>463</v>
      </c>
      <c r="K197" s="77" t="s">
        <v>748</v>
      </c>
      <c r="L197" s="71" t="s">
        <v>421</v>
      </c>
    </row>
    <row r="198" spans="9:12" x14ac:dyDescent="0.35">
      <c r="I198" s="219" t="s">
        <v>747</v>
      </c>
      <c r="J198" s="71" t="str">
        <f t="shared" si="2"/>
        <v>464</v>
      </c>
      <c r="K198" s="77" t="s">
        <v>749</v>
      </c>
      <c r="L198" s="71" t="s">
        <v>422</v>
      </c>
    </row>
    <row r="199" spans="9:12" x14ac:dyDescent="0.35">
      <c r="I199" s="219" t="s">
        <v>748</v>
      </c>
      <c r="J199" s="71" t="str">
        <f t="shared" si="2"/>
        <v>465</v>
      </c>
      <c r="K199" s="77" t="s">
        <v>750</v>
      </c>
      <c r="L199" s="71" t="s">
        <v>423</v>
      </c>
    </row>
    <row r="200" spans="9:12" x14ac:dyDescent="0.35">
      <c r="I200" s="219" t="s">
        <v>749</v>
      </c>
      <c r="J200" s="71" t="str">
        <f t="shared" si="2"/>
        <v>466</v>
      </c>
      <c r="K200" s="77" t="s">
        <v>751</v>
      </c>
      <c r="L200" s="71" t="s">
        <v>424</v>
      </c>
    </row>
    <row r="201" spans="9:12" x14ac:dyDescent="0.35">
      <c r="I201" s="219" t="s">
        <v>750</v>
      </c>
      <c r="J201" s="71" t="str">
        <f t="shared" si="2"/>
        <v>467</v>
      </c>
      <c r="K201" s="77" t="s">
        <v>752</v>
      </c>
      <c r="L201" s="71" t="s">
        <v>425</v>
      </c>
    </row>
    <row r="202" spans="9:12" x14ac:dyDescent="0.35">
      <c r="I202" s="219" t="s">
        <v>751</v>
      </c>
      <c r="J202" s="71" t="str">
        <f t="shared" si="2"/>
        <v>469</v>
      </c>
      <c r="K202" s="77" t="s">
        <v>753</v>
      </c>
      <c r="L202" s="71" t="s">
        <v>426</v>
      </c>
    </row>
    <row r="203" spans="9:12" x14ac:dyDescent="0.35">
      <c r="I203" s="219" t="s">
        <v>1314</v>
      </c>
      <c r="J203" s="71" t="str">
        <f t="shared" si="2"/>
        <v>47</v>
      </c>
      <c r="K203" s="77" t="s">
        <v>754</v>
      </c>
      <c r="L203" s="71" t="s">
        <v>427</v>
      </c>
    </row>
    <row r="204" spans="9:12" x14ac:dyDescent="0.35">
      <c r="I204" s="219" t="s">
        <v>1315</v>
      </c>
      <c r="J204" s="71" t="str">
        <f t="shared" si="2"/>
        <v>471</v>
      </c>
      <c r="K204" s="77" t="s">
        <v>755</v>
      </c>
      <c r="L204" s="71" t="s">
        <v>428</v>
      </c>
    </row>
    <row r="205" spans="9:12" x14ac:dyDescent="0.35">
      <c r="I205" s="219" t="s">
        <v>1316</v>
      </c>
      <c r="J205" s="71" t="str">
        <f t="shared" ref="J205:J268" si="3">L205</f>
        <v>472</v>
      </c>
      <c r="K205" s="77" t="s">
        <v>756</v>
      </c>
      <c r="L205" s="71" t="s">
        <v>429</v>
      </c>
    </row>
    <row r="206" spans="9:12" x14ac:dyDescent="0.35">
      <c r="I206" s="219" t="s">
        <v>1317</v>
      </c>
      <c r="J206" s="71" t="str">
        <f t="shared" si="3"/>
        <v>473</v>
      </c>
      <c r="K206" s="77" t="s">
        <v>757</v>
      </c>
      <c r="L206" s="71" t="s">
        <v>430</v>
      </c>
    </row>
    <row r="207" spans="9:12" x14ac:dyDescent="0.35">
      <c r="I207" s="219" t="s">
        <v>1318</v>
      </c>
      <c r="J207" s="71" t="str">
        <f t="shared" si="3"/>
        <v>474</v>
      </c>
      <c r="K207" s="77" t="s">
        <v>758</v>
      </c>
      <c r="L207" s="71" t="s">
        <v>431</v>
      </c>
    </row>
    <row r="208" spans="9:12" x14ac:dyDescent="0.35">
      <c r="I208" s="219" t="s">
        <v>1319</v>
      </c>
      <c r="J208" s="71" t="str">
        <f t="shared" si="3"/>
        <v>475</v>
      </c>
      <c r="K208" s="77" t="s">
        <v>759</v>
      </c>
      <c r="L208" s="71" t="s">
        <v>432</v>
      </c>
    </row>
    <row r="209" spans="9:12" x14ac:dyDescent="0.35">
      <c r="I209" s="219" t="s">
        <v>757</v>
      </c>
      <c r="J209" s="71" t="str">
        <f t="shared" si="3"/>
        <v>476</v>
      </c>
      <c r="K209" s="77" t="s">
        <v>760</v>
      </c>
      <c r="L209" s="71" t="s">
        <v>433</v>
      </c>
    </row>
    <row r="210" spans="9:12" x14ac:dyDescent="0.35">
      <c r="I210" s="219" t="s">
        <v>1320</v>
      </c>
      <c r="J210" s="71" t="str">
        <f t="shared" si="3"/>
        <v>477</v>
      </c>
      <c r="K210" s="77" t="s">
        <v>761</v>
      </c>
      <c r="L210" s="71" t="s">
        <v>434</v>
      </c>
    </row>
    <row r="211" spans="9:12" x14ac:dyDescent="0.35">
      <c r="I211" s="219" t="s">
        <v>1321</v>
      </c>
      <c r="J211" s="71" t="str">
        <f t="shared" si="3"/>
        <v>478</v>
      </c>
      <c r="K211" s="77" t="s">
        <v>762</v>
      </c>
      <c r="L211" s="71" t="s">
        <v>435</v>
      </c>
    </row>
    <row r="212" spans="9:12" x14ac:dyDescent="0.35">
      <c r="I212" s="219" t="s">
        <v>1322</v>
      </c>
      <c r="J212" s="71" t="str">
        <f t="shared" si="3"/>
        <v>479</v>
      </c>
      <c r="K212" s="77" t="s">
        <v>763</v>
      </c>
      <c r="L212" s="71" t="s">
        <v>436</v>
      </c>
    </row>
    <row r="213" spans="9:12" x14ac:dyDescent="0.35">
      <c r="I213" s="219" t="s">
        <v>1323</v>
      </c>
      <c r="J213" s="71" t="str">
        <f t="shared" si="3"/>
        <v>49</v>
      </c>
      <c r="K213" s="77" t="s">
        <v>764</v>
      </c>
      <c r="L213" s="71" t="s">
        <v>437</v>
      </c>
    </row>
    <row r="214" spans="9:12" x14ac:dyDescent="0.35">
      <c r="I214" s="219" t="s">
        <v>1324</v>
      </c>
      <c r="J214" s="71" t="str">
        <f t="shared" si="3"/>
        <v>491</v>
      </c>
      <c r="K214" s="77" t="s">
        <v>765</v>
      </c>
      <c r="L214" s="71" t="s">
        <v>438</v>
      </c>
    </row>
    <row r="215" spans="9:12" x14ac:dyDescent="0.35">
      <c r="I215" s="219" t="s">
        <v>1325</v>
      </c>
      <c r="J215" s="71" t="str">
        <f t="shared" si="3"/>
        <v>492</v>
      </c>
      <c r="K215" s="77" t="s">
        <v>766</v>
      </c>
      <c r="L215" s="71" t="s">
        <v>439</v>
      </c>
    </row>
    <row r="216" spans="9:12" x14ac:dyDescent="0.35">
      <c r="I216" s="219" t="s">
        <v>1326</v>
      </c>
      <c r="J216" s="71" t="str">
        <f t="shared" si="3"/>
        <v>493</v>
      </c>
      <c r="K216" s="77" t="s">
        <v>767</v>
      </c>
      <c r="L216" s="71" t="s">
        <v>440</v>
      </c>
    </row>
    <row r="217" spans="9:12" x14ac:dyDescent="0.35">
      <c r="I217" s="219" t="s">
        <v>764</v>
      </c>
      <c r="J217" s="71" t="str">
        <f t="shared" si="3"/>
        <v>494</v>
      </c>
      <c r="K217" s="77" t="s">
        <v>768</v>
      </c>
      <c r="L217" s="71" t="s">
        <v>441</v>
      </c>
    </row>
    <row r="218" spans="9:12" x14ac:dyDescent="0.35">
      <c r="I218" s="219" t="s">
        <v>1327</v>
      </c>
      <c r="J218" s="71" t="str">
        <f t="shared" si="3"/>
        <v>495</v>
      </c>
      <c r="K218" s="77" t="s">
        <v>769</v>
      </c>
      <c r="L218" s="71" t="s">
        <v>442</v>
      </c>
    </row>
    <row r="219" spans="9:12" x14ac:dyDescent="0.35">
      <c r="I219" s="219" t="s">
        <v>1328</v>
      </c>
      <c r="J219" s="71" t="str">
        <f t="shared" si="3"/>
        <v>50</v>
      </c>
      <c r="K219" s="77" t="s">
        <v>770</v>
      </c>
      <c r="L219" s="71" t="s">
        <v>443</v>
      </c>
    </row>
    <row r="220" spans="9:12" x14ac:dyDescent="0.35">
      <c r="I220" s="219" t="s">
        <v>1329</v>
      </c>
      <c r="J220" s="71" t="str">
        <f t="shared" si="3"/>
        <v>501</v>
      </c>
      <c r="K220" s="77" t="s">
        <v>771</v>
      </c>
      <c r="L220" s="71" t="s">
        <v>444</v>
      </c>
    </row>
    <row r="221" spans="9:12" x14ac:dyDescent="0.35">
      <c r="I221" s="219" t="s">
        <v>768</v>
      </c>
      <c r="J221" s="71" t="str">
        <f t="shared" si="3"/>
        <v>502</v>
      </c>
      <c r="K221" s="77" t="s">
        <v>772</v>
      </c>
      <c r="L221" s="71" t="s">
        <v>445</v>
      </c>
    </row>
    <row r="222" spans="9:12" x14ac:dyDescent="0.35">
      <c r="I222" s="219" t="s">
        <v>769</v>
      </c>
      <c r="J222" s="71" t="str">
        <f t="shared" si="3"/>
        <v>503</v>
      </c>
      <c r="K222" s="77" t="s">
        <v>773</v>
      </c>
      <c r="L222" s="71" t="s">
        <v>446</v>
      </c>
    </row>
    <row r="223" spans="9:12" x14ac:dyDescent="0.35">
      <c r="I223" s="219" t="s">
        <v>770</v>
      </c>
      <c r="J223" s="71" t="str">
        <f t="shared" si="3"/>
        <v>504</v>
      </c>
      <c r="K223" s="77" t="s">
        <v>774</v>
      </c>
      <c r="L223" s="71" t="s">
        <v>447</v>
      </c>
    </row>
    <row r="224" spans="9:12" x14ac:dyDescent="0.35">
      <c r="I224" s="219" t="s">
        <v>771</v>
      </c>
      <c r="J224" s="71" t="str">
        <f t="shared" si="3"/>
        <v>51</v>
      </c>
      <c r="K224" s="77" t="s">
        <v>775</v>
      </c>
      <c r="L224" s="71" t="s">
        <v>200</v>
      </c>
    </row>
    <row r="225" spans="9:12" x14ac:dyDescent="0.35">
      <c r="I225" s="219" t="s">
        <v>772</v>
      </c>
      <c r="J225" s="71" t="str">
        <f t="shared" si="3"/>
        <v>511</v>
      </c>
      <c r="K225" s="77" t="s">
        <v>776</v>
      </c>
      <c r="L225" s="71" t="s">
        <v>201</v>
      </c>
    </row>
    <row r="226" spans="9:12" x14ac:dyDescent="0.35">
      <c r="I226" s="219" t="s">
        <v>773</v>
      </c>
      <c r="J226" s="71" t="str">
        <f t="shared" si="3"/>
        <v>512</v>
      </c>
      <c r="K226" s="77" t="s">
        <v>777</v>
      </c>
      <c r="L226" s="71" t="s">
        <v>448</v>
      </c>
    </row>
    <row r="227" spans="9:12" x14ac:dyDescent="0.35">
      <c r="I227" s="219" t="s">
        <v>774</v>
      </c>
      <c r="J227" s="71" t="str">
        <f t="shared" si="3"/>
        <v>52</v>
      </c>
      <c r="K227" s="77" t="s">
        <v>778</v>
      </c>
      <c r="L227" s="71" t="s">
        <v>203</v>
      </c>
    </row>
    <row r="228" spans="9:12" x14ac:dyDescent="0.35">
      <c r="I228" s="219" t="s">
        <v>775</v>
      </c>
      <c r="J228" s="71" t="str">
        <f t="shared" si="3"/>
        <v>521</v>
      </c>
      <c r="K228" s="77" t="s">
        <v>779</v>
      </c>
      <c r="L228" s="71" t="s">
        <v>204</v>
      </c>
    </row>
    <row r="229" spans="9:12" x14ac:dyDescent="0.35">
      <c r="I229" s="219" t="s">
        <v>776</v>
      </c>
      <c r="J229" s="71" t="str">
        <f t="shared" si="3"/>
        <v>522</v>
      </c>
      <c r="K229" s="77" t="s">
        <v>780</v>
      </c>
      <c r="L229" s="71" t="s">
        <v>449</v>
      </c>
    </row>
    <row r="230" spans="9:12" x14ac:dyDescent="0.35">
      <c r="I230" s="219" t="s">
        <v>777</v>
      </c>
      <c r="J230" s="71" t="str">
        <f t="shared" si="3"/>
        <v>53</v>
      </c>
      <c r="K230" s="77" t="s">
        <v>781</v>
      </c>
      <c r="L230" s="71" t="s">
        <v>206</v>
      </c>
    </row>
    <row r="231" spans="9:12" x14ac:dyDescent="0.35">
      <c r="I231" s="219" t="s">
        <v>778</v>
      </c>
      <c r="J231" s="71" t="str">
        <f t="shared" si="3"/>
        <v>531</v>
      </c>
      <c r="K231" s="77" t="s">
        <v>782</v>
      </c>
      <c r="L231" s="71" t="s">
        <v>208</v>
      </c>
    </row>
    <row r="232" spans="9:12" x14ac:dyDescent="0.35">
      <c r="I232" s="219" t="s">
        <v>779</v>
      </c>
      <c r="J232" s="71" t="str">
        <f t="shared" si="3"/>
        <v>532</v>
      </c>
      <c r="K232" s="77" t="s">
        <v>783</v>
      </c>
      <c r="L232" s="71" t="s">
        <v>210</v>
      </c>
    </row>
    <row r="233" spans="9:12" x14ac:dyDescent="0.35">
      <c r="I233" s="219" t="s">
        <v>780</v>
      </c>
      <c r="J233" s="71" t="str">
        <f t="shared" si="3"/>
        <v>55</v>
      </c>
      <c r="K233" s="77" t="s">
        <v>784</v>
      </c>
      <c r="L233" s="71" t="s">
        <v>450</v>
      </c>
    </row>
    <row r="234" spans="9:12" x14ac:dyDescent="0.35">
      <c r="I234" s="219" t="s">
        <v>1330</v>
      </c>
      <c r="J234" s="71" t="str">
        <f t="shared" si="3"/>
        <v>551</v>
      </c>
      <c r="K234" s="77" t="s">
        <v>785</v>
      </c>
      <c r="L234" s="71" t="s">
        <v>451</v>
      </c>
    </row>
    <row r="235" spans="9:12" x14ac:dyDescent="0.35">
      <c r="I235" s="219" t="s">
        <v>781</v>
      </c>
      <c r="J235" s="71" t="str">
        <f t="shared" si="3"/>
        <v>552</v>
      </c>
      <c r="K235" s="77" t="s">
        <v>786</v>
      </c>
      <c r="L235" s="71" t="s">
        <v>452</v>
      </c>
    </row>
    <row r="236" spans="9:12" x14ac:dyDescent="0.35">
      <c r="I236" s="219" t="s">
        <v>782</v>
      </c>
      <c r="J236" s="71" t="str">
        <f t="shared" si="3"/>
        <v>553</v>
      </c>
      <c r="K236" s="77" t="s">
        <v>787</v>
      </c>
      <c r="L236" s="71" t="s">
        <v>453</v>
      </c>
    </row>
    <row r="237" spans="9:12" x14ac:dyDescent="0.35">
      <c r="I237" s="219" t="s">
        <v>783</v>
      </c>
      <c r="J237" s="71" t="str">
        <f t="shared" si="3"/>
        <v>559</v>
      </c>
      <c r="K237" s="77" t="s">
        <v>788</v>
      </c>
      <c r="L237" s="71" t="s">
        <v>454</v>
      </c>
    </row>
    <row r="238" spans="9:12" x14ac:dyDescent="0.35">
      <c r="I238" s="219" t="s">
        <v>1331</v>
      </c>
      <c r="J238" s="71" t="str">
        <f t="shared" si="3"/>
        <v>56</v>
      </c>
      <c r="K238" s="77" t="s">
        <v>789</v>
      </c>
      <c r="L238" s="71" t="s">
        <v>455</v>
      </c>
    </row>
    <row r="239" spans="9:12" x14ac:dyDescent="0.35">
      <c r="I239" s="219" t="s">
        <v>1332</v>
      </c>
      <c r="J239" s="71" t="str">
        <f t="shared" si="3"/>
        <v>561</v>
      </c>
      <c r="K239" s="77" t="s">
        <v>790</v>
      </c>
      <c r="L239" s="71" t="s">
        <v>456</v>
      </c>
    </row>
    <row r="240" spans="9:12" x14ac:dyDescent="0.35">
      <c r="I240" s="219" t="s">
        <v>1333</v>
      </c>
      <c r="J240" s="71" t="str">
        <f t="shared" si="3"/>
        <v>562</v>
      </c>
      <c r="K240" s="77" t="s">
        <v>791</v>
      </c>
      <c r="L240" s="71" t="s">
        <v>457</v>
      </c>
    </row>
    <row r="241" spans="9:12" x14ac:dyDescent="0.35">
      <c r="I241" s="219" t="s">
        <v>1334</v>
      </c>
      <c r="J241" s="71" t="str">
        <f t="shared" si="3"/>
        <v>563</v>
      </c>
      <c r="K241" s="77" t="s">
        <v>792</v>
      </c>
      <c r="L241" s="71" t="s">
        <v>458</v>
      </c>
    </row>
    <row r="242" spans="9:12" x14ac:dyDescent="0.35">
      <c r="I242" s="219" t="s">
        <v>1335</v>
      </c>
      <c r="J242" s="71" t="str">
        <f t="shared" si="3"/>
        <v>58</v>
      </c>
      <c r="K242" s="77" t="s">
        <v>793</v>
      </c>
      <c r="L242" s="71" t="s">
        <v>459</v>
      </c>
    </row>
    <row r="243" spans="9:12" x14ac:dyDescent="0.35">
      <c r="I243" s="219" t="s">
        <v>1336</v>
      </c>
      <c r="J243" s="71" t="str">
        <f t="shared" si="3"/>
        <v>581</v>
      </c>
      <c r="K243" s="77" t="s">
        <v>794</v>
      </c>
      <c r="L243" s="71" t="s">
        <v>460</v>
      </c>
    </row>
    <row r="244" spans="9:12" x14ac:dyDescent="0.35">
      <c r="I244" s="219" t="s">
        <v>1337</v>
      </c>
      <c r="J244" s="71" t="str">
        <f t="shared" si="3"/>
        <v>582</v>
      </c>
      <c r="K244" s="77" t="s">
        <v>795</v>
      </c>
      <c r="L244" s="71" t="s">
        <v>461</v>
      </c>
    </row>
    <row r="245" spans="9:12" x14ac:dyDescent="0.35">
      <c r="I245" s="219" t="s">
        <v>1338</v>
      </c>
      <c r="J245" s="71" t="str">
        <f t="shared" si="3"/>
        <v>59</v>
      </c>
      <c r="K245" s="77" t="s">
        <v>796</v>
      </c>
      <c r="L245" s="71" t="s">
        <v>462</v>
      </c>
    </row>
    <row r="246" spans="9:12" x14ac:dyDescent="0.35">
      <c r="I246" s="219" t="s">
        <v>789</v>
      </c>
      <c r="J246" s="71" t="str">
        <f t="shared" si="3"/>
        <v>591</v>
      </c>
      <c r="K246" s="77" t="s">
        <v>797</v>
      </c>
      <c r="L246" s="71" t="s">
        <v>463</v>
      </c>
    </row>
    <row r="247" spans="9:12" x14ac:dyDescent="0.35">
      <c r="I247" s="219" t="s">
        <v>1339</v>
      </c>
      <c r="J247" s="71" t="str">
        <f t="shared" si="3"/>
        <v>592</v>
      </c>
      <c r="K247" s="77" t="s">
        <v>798</v>
      </c>
      <c r="L247" s="71" t="s">
        <v>464</v>
      </c>
    </row>
    <row r="248" spans="9:12" x14ac:dyDescent="0.35">
      <c r="I248" s="219" t="s">
        <v>1340</v>
      </c>
      <c r="J248" s="71" t="str">
        <f t="shared" si="3"/>
        <v>60</v>
      </c>
      <c r="K248" s="77" t="s">
        <v>799</v>
      </c>
      <c r="L248" s="71" t="s">
        <v>465</v>
      </c>
    </row>
    <row r="249" spans="9:12" x14ac:dyDescent="0.35">
      <c r="I249" s="219" t="s">
        <v>792</v>
      </c>
      <c r="J249" s="71" t="str">
        <f t="shared" si="3"/>
        <v>601</v>
      </c>
      <c r="K249" s="77" t="s">
        <v>800</v>
      </c>
      <c r="L249" s="71" t="s">
        <v>466</v>
      </c>
    </row>
    <row r="250" spans="9:12" x14ac:dyDescent="0.35">
      <c r="I250" s="219" t="s">
        <v>1341</v>
      </c>
      <c r="J250" s="71" t="str">
        <f t="shared" si="3"/>
        <v>602</v>
      </c>
      <c r="K250" s="77" t="s">
        <v>801</v>
      </c>
      <c r="L250" s="71" t="s">
        <v>467</v>
      </c>
    </row>
    <row r="251" spans="9:12" x14ac:dyDescent="0.35">
      <c r="I251" s="219" t="s">
        <v>1342</v>
      </c>
      <c r="J251" s="71" t="str">
        <f t="shared" si="3"/>
        <v>61</v>
      </c>
      <c r="K251" s="77" t="s">
        <v>802</v>
      </c>
      <c r="L251" s="71" t="s">
        <v>218</v>
      </c>
    </row>
    <row r="252" spans="9:12" x14ac:dyDescent="0.35">
      <c r="I252" s="219" t="s">
        <v>793</v>
      </c>
      <c r="J252" s="71" t="str">
        <f t="shared" si="3"/>
        <v>611</v>
      </c>
      <c r="K252" s="77" t="s">
        <v>803</v>
      </c>
      <c r="L252" s="71" t="s">
        <v>220</v>
      </c>
    </row>
    <row r="253" spans="9:12" x14ac:dyDescent="0.35">
      <c r="I253" s="219" t="s">
        <v>1343</v>
      </c>
      <c r="J253" s="71" t="str">
        <f t="shared" si="3"/>
        <v>612</v>
      </c>
      <c r="K253" s="77" t="s">
        <v>804</v>
      </c>
      <c r="L253" s="71" t="s">
        <v>468</v>
      </c>
    </row>
    <row r="254" spans="9:12" x14ac:dyDescent="0.35">
      <c r="I254" s="219" t="s">
        <v>795</v>
      </c>
      <c r="J254" s="71" t="str">
        <f t="shared" si="3"/>
        <v>613</v>
      </c>
      <c r="K254" s="77" t="s">
        <v>805</v>
      </c>
      <c r="L254" s="71" t="s">
        <v>222</v>
      </c>
    </row>
    <row r="255" spans="9:12" x14ac:dyDescent="0.35">
      <c r="I255" s="219" t="s">
        <v>796</v>
      </c>
      <c r="J255" s="71" t="str">
        <f t="shared" si="3"/>
        <v>619</v>
      </c>
      <c r="K255" s="77" t="s">
        <v>806</v>
      </c>
      <c r="L255" s="71" t="s">
        <v>469</v>
      </c>
    </row>
    <row r="256" spans="9:12" x14ac:dyDescent="0.35">
      <c r="I256" s="219" t="s">
        <v>797</v>
      </c>
      <c r="J256" s="71" t="str">
        <f t="shared" si="3"/>
        <v>62</v>
      </c>
      <c r="K256" s="77" t="s">
        <v>807</v>
      </c>
      <c r="L256" s="71" t="s">
        <v>223</v>
      </c>
    </row>
    <row r="257" spans="9:12" x14ac:dyDescent="0.35">
      <c r="I257" s="219" t="s">
        <v>1344</v>
      </c>
      <c r="J257" s="71" t="str">
        <f t="shared" si="3"/>
        <v>620</v>
      </c>
      <c r="K257" s="77" t="s">
        <v>808</v>
      </c>
      <c r="L257" s="71" t="s">
        <v>470</v>
      </c>
    </row>
    <row r="258" spans="9:12" x14ac:dyDescent="0.35">
      <c r="I258" s="219" t="s">
        <v>1345</v>
      </c>
      <c r="J258" s="71" t="str">
        <f t="shared" si="3"/>
        <v>63</v>
      </c>
      <c r="K258" s="77" t="s">
        <v>809</v>
      </c>
      <c r="L258" s="71" t="s">
        <v>224</v>
      </c>
    </row>
    <row r="259" spans="9:12" x14ac:dyDescent="0.35">
      <c r="I259" s="219" t="s">
        <v>1346</v>
      </c>
      <c r="J259" s="71" t="str">
        <f t="shared" si="3"/>
        <v>631</v>
      </c>
      <c r="K259" s="77" t="s">
        <v>810</v>
      </c>
      <c r="L259" s="71" t="s">
        <v>471</v>
      </c>
    </row>
    <row r="260" spans="9:12" x14ac:dyDescent="0.35">
      <c r="I260" s="219" t="s">
        <v>1347</v>
      </c>
      <c r="J260" s="71" t="str">
        <f t="shared" si="3"/>
        <v>639</v>
      </c>
      <c r="K260" s="77" t="s">
        <v>811</v>
      </c>
      <c r="L260" s="71" t="s">
        <v>472</v>
      </c>
    </row>
    <row r="261" spans="9:12" x14ac:dyDescent="0.35">
      <c r="I261" s="219" t="s">
        <v>1348</v>
      </c>
      <c r="J261" s="71" t="str">
        <f t="shared" si="3"/>
        <v>64</v>
      </c>
      <c r="K261" s="77" t="s">
        <v>812</v>
      </c>
      <c r="L261" s="71" t="s">
        <v>225</v>
      </c>
    </row>
    <row r="262" spans="9:12" x14ac:dyDescent="0.35">
      <c r="I262" s="219" t="s">
        <v>1349</v>
      </c>
      <c r="J262" s="71" t="str">
        <f t="shared" si="3"/>
        <v>641</v>
      </c>
      <c r="K262" s="77" t="s">
        <v>813</v>
      </c>
      <c r="L262" s="71" t="s">
        <v>473</v>
      </c>
    </row>
    <row r="263" spans="9:12" x14ac:dyDescent="0.35">
      <c r="I263" s="219" t="s">
        <v>802</v>
      </c>
      <c r="J263" s="71" t="str">
        <f t="shared" si="3"/>
        <v>642</v>
      </c>
      <c r="K263" s="77" t="s">
        <v>814</v>
      </c>
      <c r="L263" s="71" t="s">
        <v>474</v>
      </c>
    </row>
    <row r="264" spans="9:12" x14ac:dyDescent="0.35">
      <c r="I264" s="219" t="s">
        <v>1350</v>
      </c>
      <c r="J264" s="71" t="str">
        <f t="shared" si="3"/>
        <v>643</v>
      </c>
      <c r="K264" s="77" t="s">
        <v>815</v>
      </c>
      <c r="L264" s="71" t="s">
        <v>475</v>
      </c>
    </row>
    <row r="265" spans="9:12" x14ac:dyDescent="0.35">
      <c r="I265" s="219" t="s">
        <v>1351</v>
      </c>
      <c r="J265" s="71" t="str">
        <f t="shared" si="3"/>
        <v>649</v>
      </c>
      <c r="K265" s="77" t="s">
        <v>816</v>
      </c>
      <c r="L265" s="71" t="s">
        <v>476</v>
      </c>
    </row>
    <row r="266" spans="9:12" x14ac:dyDescent="0.35">
      <c r="I266" s="219" t="s">
        <v>1352</v>
      </c>
      <c r="J266" s="71" t="str">
        <f t="shared" si="3"/>
        <v>65</v>
      </c>
      <c r="K266" s="77" t="s">
        <v>817</v>
      </c>
      <c r="L266" s="71" t="s">
        <v>226</v>
      </c>
    </row>
    <row r="267" spans="9:12" x14ac:dyDescent="0.35">
      <c r="I267" s="219" t="s">
        <v>807</v>
      </c>
      <c r="J267" s="71" t="str">
        <f t="shared" si="3"/>
        <v>651</v>
      </c>
      <c r="K267" s="77" t="s">
        <v>818</v>
      </c>
      <c r="L267" s="71" t="s">
        <v>477</v>
      </c>
    </row>
    <row r="268" spans="9:12" x14ac:dyDescent="0.35">
      <c r="I268" s="219" t="s">
        <v>1353</v>
      </c>
      <c r="J268" s="71" t="str">
        <f t="shared" si="3"/>
        <v>652</v>
      </c>
      <c r="K268" s="77" t="s">
        <v>819</v>
      </c>
      <c r="L268" s="71" t="s">
        <v>478</v>
      </c>
    </row>
    <row r="269" spans="9:12" x14ac:dyDescent="0.35">
      <c r="I269" s="219" t="s">
        <v>1354</v>
      </c>
      <c r="J269" s="71" t="str">
        <f t="shared" ref="J269:J332" si="4">L269</f>
        <v>653</v>
      </c>
      <c r="K269" s="77" t="s">
        <v>820</v>
      </c>
      <c r="L269" s="71" t="s">
        <v>479</v>
      </c>
    </row>
    <row r="270" spans="9:12" x14ac:dyDescent="0.35">
      <c r="I270" s="219" t="s">
        <v>1355</v>
      </c>
      <c r="J270" s="71" t="str">
        <f t="shared" si="4"/>
        <v>66</v>
      </c>
      <c r="K270" s="77" t="s">
        <v>821</v>
      </c>
      <c r="L270" s="71" t="s">
        <v>227</v>
      </c>
    </row>
    <row r="271" spans="9:12" x14ac:dyDescent="0.35">
      <c r="I271" s="219" t="s">
        <v>1356</v>
      </c>
      <c r="J271" s="71" t="str">
        <f t="shared" si="4"/>
        <v>661</v>
      </c>
      <c r="K271" s="77" t="s">
        <v>822</v>
      </c>
      <c r="L271" s="71" t="s">
        <v>480</v>
      </c>
    </row>
    <row r="272" spans="9:12" x14ac:dyDescent="0.35">
      <c r="I272" s="219" t="s">
        <v>1357</v>
      </c>
      <c r="J272" s="71" t="str">
        <f t="shared" si="4"/>
        <v>662</v>
      </c>
      <c r="K272" s="77" t="s">
        <v>823</v>
      </c>
      <c r="L272" s="71" t="s">
        <v>481</v>
      </c>
    </row>
    <row r="273" spans="9:12" x14ac:dyDescent="0.35">
      <c r="I273" s="219" t="s">
        <v>1358</v>
      </c>
      <c r="J273" s="71" t="str">
        <f t="shared" si="4"/>
        <v>663</v>
      </c>
      <c r="K273" s="77" t="s">
        <v>824</v>
      </c>
      <c r="L273" s="71" t="s">
        <v>482</v>
      </c>
    </row>
    <row r="274" spans="9:12" x14ac:dyDescent="0.35">
      <c r="I274" s="219" t="s">
        <v>1359</v>
      </c>
      <c r="J274" s="71" t="str">
        <f t="shared" si="4"/>
        <v>68</v>
      </c>
      <c r="K274" s="77" t="s">
        <v>825</v>
      </c>
      <c r="L274" s="71" t="s">
        <v>483</v>
      </c>
    </row>
    <row r="275" spans="9:12" x14ac:dyDescent="0.35">
      <c r="I275" s="219" t="s">
        <v>1360</v>
      </c>
      <c r="J275" s="71" t="str">
        <f t="shared" si="4"/>
        <v>681</v>
      </c>
      <c r="K275" s="77" t="s">
        <v>826</v>
      </c>
      <c r="L275" s="71" t="s">
        <v>484</v>
      </c>
    </row>
    <row r="276" spans="9:12" x14ac:dyDescent="0.35">
      <c r="I276" s="219" t="s">
        <v>813</v>
      </c>
      <c r="J276" s="71" t="str">
        <f t="shared" si="4"/>
        <v>682</v>
      </c>
      <c r="K276" s="77" t="s">
        <v>827</v>
      </c>
      <c r="L276" s="71" t="s">
        <v>485</v>
      </c>
    </row>
    <row r="277" spans="9:12" x14ac:dyDescent="0.35">
      <c r="I277" s="219" t="s">
        <v>1361</v>
      </c>
      <c r="J277" s="71" t="str">
        <f t="shared" si="4"/>
        <v>683</v>
      </c>
      <c r="K277" s="77" t="s">
        <v>828</v>
      </c>
      <c r="L277" s="71" t="s">
        <v>486</v>
      </c>
    </row>
    <row r="278" spans="9:12" x14ac:dyDescent="0.35">
      <c r="I278" s="219" t="s">
        <v>1362</v>
      </c>
      <c r="J278" s="71" t="str">
        <f t="shared" si="4"/>
        <v>69</v>
      </c>
      <c r="K278" s="77" t="s">
        <v>829</v>
      </c>
      <c r="L278" s="71" t="s">
        <v>229</v>
      </c>
    </row>
    <row r="279" spans="9:12" x14ac:dyDescent="0.35">
      <c r="I279" s="219" t="s">
        <v>1363</v>
      </c>
      <c r="J279" s="71" t="str">
        <f t="shared" si="4"/>
        <v>691</v>
      </c>
      <c r="K279" s="77" t="s">
        <v>830</v>
      </c>
      <c r="L279" s="71" t="s">
        <v>231</v>
      </c>
    </row>
    <row r="280" spans="9:12" x14ac:dyDescent="0.35">
      <c r="I280" s="219" t="s">
        <v>1364</v>
      </c>
      <c r="J280" s="71" t="str">
        <f t="shared" si="4"/>
        <v>692</v>
      </c>
      <c r="K280" s="77" t="s">
        <v>831</v>
      </c>
      <c r="L280" s="71" t="s">
        <v>233</v>
      </c>
    </row>
    <row r="281" spans="9:12" x14ac:dyDescent="0.35">
      <c r="I281" s="219" t="s">
        <v>818</v>
      </c>
      <c r="J281" s="71" t="str">
        <f t="shared" si="4"/>
        <v>70</v>
      </c>
      <c r="K281" s="77" t="s">
        <v>832</v>
      </c>
      <c r="L281" s="71" t="s">
        <v>487</v>
      </c>
    </row>
    <row r="282" spans="9:12" x14ac:dyDescent="0.35">
      <c r="I282" s="219" t="s">
        <v>819</v>
      </c>
      <c r="J282" s="71" t="str">
        <f t="shared" si="4"/>
        <v>701</v>
      </c>
      <c r="K282" s="77" t="s">
        <v>833</v>
      </c>
      <c r="L282" s="71" t="s">
        <v>488</v>
      </c>
    </row>
    <row r="283" spans="9:12" x14ac:dyDescent="0.35">
      <c r="I283" s="219" t="s">
        <v>820</v>
      </c>
      <c r="J283" s="71" t="str">
        <f t="shared" si="4"/>
        <v>702</v>
      </c>
      <c r="K283" s="77" t="s">
        <v>834</v>
      </c>
      <c r="L283" s="71" t="s">
        <v>489</v>
      </c>
    </row>
    <row r="284" spans="9:12" x14ac:dyDescent="0.35">
      <c r="I284" s="219" t="s">
        <v>821</v>
      </c>
      <c r="J284" s="71" t="str">
        <f t="shared" si="4"/>
        <v>71</v>
      </c>
      <c r="K284" s="77" t="s">
        <v>835</v>
      </c>
      <c r="L284" s="71" t="s">
        <v>236</v>
      </c>
    </row>
    <row r="285" spans="9:12" x14ac:dyDescent="0.35">
      <c r="I285" s="219" t="s">
        <v>1365</v>
      </c>
      <c r="J285" s="71" t="str">
        <f t="shared" si="4"/>
        <v>711</v>
      </c>
      <c r="K285" s="77" t="s">
        <v>836</v>
      </c>
      <c r="L285" s="71" t="s">
        <v>238</v>
      </c>
    </row>
    <row r="286" spans="9:12" x14ac:dyDescent="0.35">
      <c r="I286" s="219" t="s">
        <v>823</v>
      </c>
      <c r="J286" s="71" t="str">
        <f t="shared" si="4"/>
        <v>712</v>
      </c>
      <c r="K286" s="77" t="s">
        <v>837</v>
      </c>
      <c r="L286" s="71" t="s">
        <v>240</v>
      </c>
    </row>
    <row r="287" spans="9:12" x14ac:dyDescent="0.35">
      <c r="I287" s="219" t="s">
        <v>824</v>
      </c>
      <c r="J287" s="71" t="str">
        <f t="shared" si="4"/>
        <v>72</v>
      </c>
      <c r="K287" s="77" t="s">
        <v>838</v>
      </c>
      <c r="L287" s="71" t="s">
        <v>244</v>
      </c>
    </row>
    <row r="288" spans="9:12" x14ac:dyDescent="0.35">
      <c r="I288" s="219" t="s">
        <v>1366</v>
      </c>
      <c r="J288" s="71" t="str">
        <f t="shared" si="4"/>
        <v>721</v>
      </c>
      <c r="K288" s="77" t="s">
        <v>839</v>
      </c>
      <c r="L288" s="71" t="s">
        <v>246</v>
      </c>
    </row>
    <row r="289" spans="9:12" x14ac:dyDescent="0.35">
      <c r="I289" s="219" t="s">
        <v>825</v>
      </c>
      <c r="J289" s="71" t="str">
        <f t="shared" si="4"/>
        <v>722</v>
      </c>
      <c r="K289" s="77" t="s">
        <v>840</v>
      </c>
      <c r="L289" s="71" t="s">
        <v>248</v>
      </c>
    </row>
    <row r="290" spans="9:12" x14ac:dyDescent="0.35">
      <c r="I290" s="219" t="s">
        <v>1367</v>
      </c>
      <c r="J290" s="71" t="str">
        <f t="shared" si="4"/>
        <v>73</v>
      </c>
      <c r="K290" s="77" t="s">
        <v>841</v>
      </c>
      <c r="L290" s="71" t="s">
        <v>490</v>
      </c>
    </row>
    <row r="291" spans="9:12" x14ac:dyDescent="0.35">
      <c r="I291" s="219" t="s">
        <v>827</v>
      </c>
      <c r="J291" s="71" t="str">
        <f t="shared" si="4"/>
        <v>731</v>
      </c>
      <c r="K291" s="77" t="s">
        <v>842</v>
      </c>
      <c r="L291" s="71" t="s">
        <v>491</v>
      </c>
    </row>
    <row r="292" spans="9:12" x14ac:dyDescent="0.35">
      <c r="I292" s="219" t="s">
        <v>828</v>
      </c>
      <c r="J292" s="71" t="str">
        <f t="shared" si="4"/>
        <v>732</v>
      </c>
      <c r="K292" s="77" t="s">
        <v>843</v>
      </c>
      <c r="L292" s="71" t="s">
        <v>492</v>
      </c>
    </row>
    <row r="293" spans="9:12" x14ac:dyDescent="0.35">
      <c r="I293" s="219" t="s">
        <v>1368</v>
      </c>
      <c r="J293" s="71" t="str">
        <f t="shared" si="4"/>
        <v>74</v>
      </c>
      <c r="K293" s="77" t="s">
        <v>844</v>
      </c>
      <c r="L293" s="71" t="s">
        <v>493</v>
      </c>
    </row>
    <row r="294" spans="9:12" x14ac:dyDescent="0.35">
      <c r="I294" s="219" t="s">
        <v>829</v>
      </c>
      <c r="J294" s="71" t="str">
        <f t="shared" si="4"/>
        <v>741</v>
      </c>
      <c r="K294" s="77" t="s">
        <v>845</v>
      </c>
      <c r="L294" s="71" t="s">
        <v>494</v>
      </c>
    </row>
    <row r="295" spans="9:12" x14ac:dyDescent="0.35">
      <c r="I295" s="219" t="s">
        <v>830</v>
      </c>
      <c r="J295" s="71" t="str">
        <f t="shared" si="4"/>
        <v>742</v>
      </c>
      <c r="K295" s="77" t="s">
        <v>846</v>
      </c>
      <c r="L295" s="71" t="s">
        <v>495</v>
      </c>
    </row>
    <row r="296" spans="9:12" x14ac:dyDescent="0.35">
      <c r="I296" s="219" t="s">
        <v>831</v>
      </c>
      <c r="J296" s="71" t="str">
        <f t="shared" si="4"/>
        <v>743</v>
      </c>
      <c r="K296" s="77" t="s">
        <v>847</v>
      </c>
      <c r="L296" s="71" t="s">
        <v>496</v>
      </c>
    </row>
    <row r="297" spans="9:12" x14ac:dyDescent="0.35">
      <c r="I297" s="219" t="s">
        <v>1369</v>
      </c>
      <c r="J297" s="71" t="str">
        <f t="shared" si="4"/>
        <v>749</v>
      </c>
      <c r="K297" s="77" t="s">
        <v>848</v>
      </c>
      <c r="L297" s="71" t="s">
        <v>497</v>
      </c>
    </row>
    <row r="298" spans="9:12" x14ac:dyDescent="0.35">
      <c r="I298" s="219" t="s">
        <v>833</v>
      </c>
      <c r="J298" s="71" t="str">
        <f t="shared" si="4"/>
        <v>75</v>
      </c>
      <c r="K298" s="77" t="s">
        <v>849</v>
      </c>
      <c r="L298" s="71" t="s">
        <v>498</v>
      </c>
    </row>
    <row r="299" spans="9:12" x14ac:dyDescent="0.35">
      <c r="I299" s="219" t="s">
        <v>834</v>
      </c>
      <c r="J299" s="71" t="str">
        <f t="shared" si="4"/>
        <v>750</v>
      </c>
      <c r="K299" s="77" t="s">
        <v>850</v>
      </c>
      <c r="L299" s="71" t="s">
        <v>499</v>
      </c>
    </row>
    <row r="300" spans="9:12" x14ac:dyDescent="0.35">
      <c r="I300" s="219" t="s">
        <v>835</v>
      </c>
      <c r="J300" s="71" t="str">
        <f t="shared" si="4"/>
        <v>77</v>
      </c>
      <c r="K300" s="77" t="s">
        <v>851</v>
      </c>
      <c r="L300" s="71" t="s">
        <v>500</v>
      </c>
    </row>
    <row r="301" spans="9:12" x14ac:dyDescent="0.35">
      <c r="I301" s="219" t="s">
        <v>836</v>
      </c>
      <c r="J301" s="71" t="str">
        <f t="shared" si="4"/>
        <v>771</v>
      </c>
      <c r="K301" s="77" t="s">
        <v>852</v>
      </c>
      <c r="L301" s="71" t="s">
        <v>501</v>
      </c>
    </row>
    <row r="302" spans="9:12" x14ac:dyDescent="0.35">
      <c r="I302" s="219" t="s">
        <v>837</v>
      </c>
      <c r="J302" s="71" t="str">
        <f t="shared" si="4"/>
        <v>772</v>
      </c>
      <c r="K302" s="77" t="s">
        <v>853</v>
      </c>
      <c r="L302" s="71" t="s">
        <v>502</v>
      </c>
    </row>
    <row r="303" spans="9:12" x14ac:dyDescent="0.35">
      <c r="I303" s="219" t="s">
        <v>838</v>
      </c>
      <c r="J303" s="71" t="str">
        <f t="shared" si="4"/>
        <v>773</v>
      </c>
      <c r="K303" s="77" t="s">
        <v>854</v>
      </c>
      <c r="L303" s="71" t="s">
        <v>503</v>
      </c>
    </row>
    <row r="304" spans="9:12" x14ac:dyDescent="0.35">
      <c r="I304" s="219" t="s">
        <v>839</v>
      </c>
      <c r="J304" s="71" t="str">
        <f t="shared" si="4"/>
        <v>774</v>
      </c>
      <c r="K304" s="77" t="s">
        <v>855</v>
      </c>
      <c r="L304" s="71" t="s">
        <v>504</v>
      </c>
    </row>
    <row r="305" spans="9:12" x14ac:dyDescent="0.35">
      <c r="I305" s="219" t="s">
        <v>840</v>
      </c>
      <c r="J305" s="71" t="str">
        <f t="shared" si="4"/>
        <v>78</v>
      </c>
      <c r="K305" s="77" t="s">
        <v>856</v>
      </c>
      <c r="L305" s="71" t="s">
        <v>505</v>
      </c>
    </row>
    <row r="306" spans="9:12" x14ac:dyDescent="0.35">
      <c r="I306" s="219" t="s">
        <v>1370</v>
      </c>
      <c r="J306" s="71" t="str">
        <f t="shared" si="4"/>
        <v>781</v>
      </c>
      <c r="K306" s="77" t="s">
        <v>857</v>
      </c>
      <c r="L306" s="71" t="s">
        <v>506</v>
      </c>
    </row>
    <row r="307" spans="9:12" x14ac:dyDescent="0.35">
      <c r="I307" s="219" t="s">
        <v>842</v>
      </c>
      <c r="J307" s="71" t="str">
        <f t="shared" si="4"/>
        <v>782</v>
      </c>
      <c r="K307" s="77" t="s">
        <v>858</v>
      </c>
      <c r="L307" s="71" t="s">
        <v>507</v>
      </c>
    </row>
    <row r="308" spans="9:12" x14ac:dyDescent="0.35">
      <c r="I308" s="219" t="s">
        <v>843</v>
      </c>
      <c r="J308" s="71" t="str">
        <f t="shared" si="4"/>
        <v>783</v>
      </c>
      <c r="K308" s="77" t="s">
        <v>859</v>
      </c>
      <c r="L308" s="71" t="s">
        <v>508</v>
      </c>
    </row>
    <row r="309" spans="9:12" x14ac:dyDescent="0.35">
      <c r="I309" s="219" t="s">
        <v>1371</v>
      </c>
      <c r="J309" s="71" t="str">
        <f t="shared" si="4"/>
        <v>79</v>
      </c>
      <c r="K309" s="77" t="s">
        <v>860</v>
      </c>
      <c r="L309" s="71" t="s">
        <v>509</v>
      </c>
    </row>
    <row r="310" spans="9:12" x14ac:dyDescent="0.35">
      <c r="I310" s="219" t="s">
        <v>1372</v>
      </c>
      <c r="J310" s="71" t="str">
        <f t="shared" si="4"/>
        <v>791</v>
      </c>
      <c r="K310" s="77" t="s">
        <v>861</v>
      </c>
      <c r="L310" s="71" t="s">
        <v>510</v>
      </c>
    </row>
    <row r="311" spans="9:12" x14ac:dyDescent="0.35">
      <c r="I311" s="219" t="s">
        <v>845</v>
      </c>
      <c r="J311" s="71" t="str">
        <f t="shared" si="4"/>
        <v>799</v>
      </c>
      <c r="K311" s="77" t="s">
        <v>862</v>
      </c>
      <c r="L311" s="71" t="s">
        <v>511</v>
      </c>
    </row>
    <row r="312" spans="9:12" x14ac:dyDescent="0.35">
      <c r="I312" s="219" t="s">
        <v>846</v>
      </c>
      <c r="J312" s="71" t="str">
        <f t="shared" si="4"/>
        <v>80</v>
      </c>
      <c r="K312" s="77" t="s">
        <v>863</v>
      </c>
      <c r="L312" s="71" t="s">
        <v>512</v>
      </c>
    </row>
    <row r="313" spans="9:12" x14ac:dyDescent="0.35">
      <c r="I313" s="219" t="s">
        <v>847</v>
      </c>
      <c r="J313" s="71" t="str">
        <f t="shared" si="4"/>
        <v>801</v>
      </c>
      <c r="K313" s="77" t="s">
        <v>864</v>
      </c>
      <c r="L313" s="71" t="s">
        <v>513</v>
      </c>
    </row>
    <row r="314" spans="9:12" x14ac:dyDescent="0.35">
      <c r="I314" s="219" t="s">
        <v>1373</v>
      </c>
      <c r="J314" s="71" t="str">
        <f t="shared" si="4"/>
        <v>802</v>
      </c>
      <c r="K314" s="77" t="s">
        <v>865</v>
      </c>
      <c r="L314" s="71" t="s">
        <v>514</v>
      </c>
    </row>
    <row r="315" spans="9:12" x14ac:dyDescent="0.35">
      <c r="I315" s="219" t="s">
        <v>849</v>
      </c>
      <c r="J315" s="71" t="str">
        <f t="shared" si="4"/>
        <v>803</v>
      </c>
      <c r="K315" s="77" t="s">
        <v>866</v>
      </c>
      <c r="L315" s="71" t="s">
        <v>515</v>
      </c>
    </row>
    <row r="316" spans="9:12" x14ac:dyDescent="0.35">
      <c r="I316" s="219" t="s">
        <v>850</v>
      </c>
      <c r="J316" s="71" t="str">
        <f t="shared" si="4"/>
        <v>81</v>
      </c>
      <c r="K316" s="77" t="s">
        <v>867</v>
      </c>
      <c r="L316" s="71" t="s">
        <v>252</v>
      </c>
    </row>
    <row r="317" spans="9:12" x14ac:dyDescent="0.35">
      <c r="I317" s="219" t="s">
        <v>1374</v>
      </c>
      <c r="J317" s="71" t="str">
        <f t="shared" si="4"/>
        <v>811</v>
      </c>
      <c r="K317" s="77" t="s">
        <v>868</v>
      </c>
      <c r="L317" s="71" t="s">
        <v>254</v>
      </c>
    </row>
    <row r="318" spans="9:12" x14ac:dyDescent="0.35">
      <c r="I318" s="219" t="s">
        <v>851</v>
      </c>
      <c r="J318" s="71" t="str">
        <f t="shared" si="4"/>
        <v>812</v>
      </c>
      <c r="K318" s="77" t="s">
        <v>869</v>
      </c>
      <c r="L318" s="71" t="s">
        <v>516</v>
      </c>
    </row>
    <row r="319" spans="9:12" x14ac:dyDescent="0.35">
      <c r="I319" s="219" t="s">
        <v>852</v>
      </c>
      <c r="J319" s="71" t="str">
        <f t="shared" si="4"/>
        <v>813</v>
      </c>
      <c r="K319" s="77" t="s">
        <v>870</v>
      </c>
      <c r="L319" s="71" t="s">
        <v>517</v>
      </c>
    </row>
    <row r="320" spans="9:12" x14ac:dyDescent="0.35">
      <c r="I320" s="219" t="s">
        <v>1375</v>
      </c>
      <c r="J320" s="71" t="str">
        <f t="shared" si="4"/>
        <v>82</v>
      </c>
      <c r="K320" s="77" t="s">
        <v>871</v>
      </c>
      <c r="L320" s="71" t="s">
        <v>518</v>
      </c>
    </row>
    <row r="321" spans="9:12" x14ac:dyDescent="0.35">
      <c r="I321" s="219" t="s">
        <v>854</v>
      </c>
      <c r="J321" s="71" t="str">
        <f t="shared" si="4"/>
        <v>821</v>
      </c>
      <c r="K321" s="77" t="s">
        <v>872</v>
      </c>
      <c r="L321" s="71" t="s">
        <v>519</v>
      </c>
    </row>
    <row r="322" spans="9:12" x14ac:dyDescent="0.35">
      <c r="I322" s="219" t="s">
        <v>1376</v>
      </c>
      <c r="J322" s="71" t="str">
        <f t="shared" si="4"/>
        <v>822</v>
      </c>
      <c r="K322" s="77" t="s">
        <v>873</v>
      </c>
      <c r="L322" s="71" t="s">
        <v>520</v>
      </c>
    </row>
    <row r="323" spans="9:12" x14ac:dyDescent="0.35">
      <c r="I323" s="219" t="s">
        <v>1377</v>
      </c>
      <c r="J323" s="71" t="str">
        <f t="shared" si="4"/>
        <v>823</v>
      </c>
      <c r="K323" s="77" t="s">
        <v>874</v>
      </c>
      <c r="L323" s="71" t="s">
        <v>521</v>
      </c>
    </row>
    <row r="324" spans="9:12" x14ac:dyDescent="0.35">
      <c r="I324" s="219" t="s">
        <v>856</v>
      </c>
      <c r="J324" s="71" t="str">
        <f t="shared" si="4"/>
        <v>829</v>
      </c>
      <c r="K324" s="77" t="s">
        <v>875</v>
      </c>
      <c r="L324" s="71" t="s">
        <v>522</v>
      </c>
    </row>
    <row r="325" spans="9:12" x14ac:dyDescent="0.35">
      <c r="I325" s="219" t="s">
        <v>857</v>
      </c>
      <c r="J325" s="71" t="str">
        <f t="shared" si="4"/>
        <v>84</v>
      </c>
      <c r="K325" s="77" t="s">
        <v>876</v>
      </c>
      <c r="L325" s="71" t="s">
        <v>523</v>
      </c>
    </row>
    <row r="326" spans="9:12" x14ac:dyDescent="0.35">
      <c r="I326" s="219" t="s">
        <v>1378</v>
      </c>
      <c r="J326" s="71" t="str">
        <f t="shared" si="4"/>
        <v>841</v>
      </c>
      <c r="K326" s="77" t="s">
        <v>877</v>
      </c>
      <c r="L326" s="71" t="s">
        <v>524</v>
      </c>
    </row>
    <row r="327" spans="9:12" x14ac:dyDescent="0.35">
      <c r="I327" s="219" t="s">
        <v>1379</v>
      </c>
      <c r="J327" s="71" t="str">
        <f t="shared" si="4"/>
        <v>842</v>
      </c>
      <c r="K327" s="77" t="s">
        <v>878</v>
      </c>
      <c r="L327" s="71" t="s">
        <v>525</v>
      </c>
    </row>
    <row r="328" spans="9:12" x14ac:dyDescent="0.35">
      <c r="I328" s="219" t="s">
        <v>861</v>
      </c>
      <c r="J328" s="71" t="str">
        <f t="shared" si="4"/>
        <v>843</v>
      </c>
      <c r="K328" s="77" t="s">
        <v>879</v>
      </c>
      <c r="L328" s="71" t="s">
        <v>526</v>
      </c>
    </row>
    <row r="329" spans="9:12" x14ac:dyDescent="0.35">
      <c r="I329" s="219" t="s">
        <v>1380</v>
      </c>
      <c r="J329" s="71" t="str">
        <f t="shared" si="4"/>
        <v>85</v>
      </c>
      <c r="K329" s="77" t="s">
        <v>880</v>
      </c>
      <c r="L329" s="71" t="s">
        <v>527</v>
      </c>
    </row>
    <row r="330" spans="9:12" x14ac:dyDescent="0.35">
      <c r="I330" s="219" t="s">
        <v>1381</v>
      </c>
      <c r="J330" s="71" t="str">
        <f t="shared" si="4"/>
        <v>851</v>
      </c>
      <c r="K330" s="77" t="s">
        <v>881</v>
      </c>
      <c r="L330" s="71" t="s">
        <v>528</v>
      </c>
    </row>
    <row r="331" spans="9:12" x14ac:dyDescent="0.35">
      <c r="I331" s="219" t="s">
        <v>1382</v>
      </c>
      <c r="J331" s="71" t="str">
        <f t="shared" si="4"/>
        <v>852</v>
      </c>
      <c r="K331" s="77" t="s">
        <v>882</v>
      </c>
      <c r="L331" s="71" t="s">
        <v>529</v>
      </c>
    </row>
    <row r="332" spans="9:12" x14ac:dyDescent="0.35">
      <c r="I332" s="219" t="s">
        <v>867</v>
      </c>
      <c r="J332" s="71" t="str">
        <f t="shared" si="4"/>
        <v>853</v>
      </c>
      <c r="K332" s="77" t="s">
        <v>883</v>
      </c>
      <c r="L332" s="71" t="s">
        <v>530</v>
      </c>
    </row>
    <row r="333" spans="9:12" x14ac:dyDescent="0.35">
      <c r="I333" s="219" t="s">
        <v>868</v>
      </c>
      <c r="J333" s="71" t="str">
        <f t="shared" ref="J333:J371" si="5">L333</f>
        <v>854</v>
      </c>
      <c r="K333" s="77" t="s">
        <v>884</v>
      </c>
      <c r="L333" s="71" t="s">
        <v>531</v>
      </c>
    </row>
    <row r="334" spans="9:12" x14ac:dyDescent="0.35">
      <c r="I334" s="219" t="s">
        <v>869</v>
      </c>
      <c r="J334" s="71" t="str">
        <f t="shared" si="5"/>
        <v>855</v>
      </c>
      <c r="K334" s="77" t="s">
        <v>885</v>
      </c>
      <c r="L334" s="71" t="s">
        <v>532</v>
      </c>
    </row>
    <row r="335" spans="9:12" x14ac:dyDescent="0.35">
      <c r="I335" s="219" t="s">
        <v>870</v>
      </c>
      <c r="J335" s="71" t="str">
        <f t="shared" si="5"/>
        <v>856</v>
      </c>
      <c r="K335" s="77" t="s">
        <v>886</v>
      </c>
      <c r="L335" s="71" t="s">
        <v>533</v>
      </c>
    </row>
    <row r="336" spans="9:12" x14ac:dyDescent="0.35">
      <c r="I336" s="219" t="s">
        <v>871</v>
      </c>
      <c r="J336" s="71" t="str">
        <f t="shared" si="5"/>
        <v>86</v>
      </c>
      <c r="K336" s="77" t="s">
        <v>887</v>
      </c>
      <c r="L336" s="71" t="s">
        <v>534</v>
      </c>
    </row>
    <row r="337" spans="9:12" x14ac:dyDescent="0.35">
      <c r="I337" s="219" t="s">
        <v>872</v>
      </c>
      <c r="J337" s="71" t="str">
        <f t="shared" si="5"/>
        <v>861</v>
      </c>
      <c r="K337" s="77" t="s">
        <v>888</v>
      </c>
      <c r="L337" s="71" t="s">
        <v>535</v>
      </c>
    </row>
    <row r="338" spans="9:12" x14ac:dyDescent="0.35">
      <c r="I338" s="219" t="s">
        <v>873</v>
      </c>
      <c r="J338" s="71" t="str">
        <f t="shared" si="5"/>
        <v>862</v>
      </c>
      <c r="K338" s="77" t="s">
        <v>889</v>
      </c>
      <c r="L338" s="71" t="s">
        <v>536</v>
      </c>
    </row>
    <row r="339" spans="9:12" x14ac:dyDescent="0.35">
      <c r="I339" s="219" t="s">
        <v>874</v>
      </c>
      <c r="J339" s="71" t="str">
        <f t="shared" si="5"/>
        <v>869</v>
      </c>
      <c r="K339" s="77" t="s">
        <v>890</v>
      </c>
      <c r="L339" s="71" t="s">
        <v>537</v>
      </c>
    </row>
    <row r="340" spans="9:12" x14ac:dyDescent="0.35">
      <c r="I340" s="219" t="s">
        <v>1383</v>
      </c>
      <c r="J340" s="71" t="str">
        <f t="shared" si="5"/>
        <v>87</v>
      </c>
      <c r="K340" s="77" t="s">
        <v>891</v>
      </c>
      <c r="L340" s="71" t="s">
        <v>538</v>
      </c>
    </row>
    <row r="341" spans="9:12" x14ac:dyDescent="0.35">
      <c r="I341" s="219" t="s">
        <v>1384</v>
      </c>
      <c r="J341" s="71" t="str">
        <f t="shared" si="5"/>
        <v>871</v>
      </c>
      <c r="K341" s="77" t="s">
        <v>892</v>
      </c>
      <c r="L341" s="71" t="s">
        <v>539</v>
      </c>
    </row>
    <row r="342" spans="9:12" x14ac:dyDescent="0.35">
      <c r="I342" s="219" t="s">
        <v>1385</v>
      </c>
      <c r="J342" s="71" t="str">
        <f t="shared" si="5"/>
        <v>872</v>
      </c>
      <c r="K342" s="77" t="s">
        <v>893</v>
      </c>
      <c r="L342" s="71" t="s">
        <v>540</v>
      </c>
    </row>
    <row r="343" spans="9:12" x14ac:dyDescent="0.35">
      <c r="I343" s="219" t="s">
        <v>876</v>
      </c>
      <c r="J343" s="71" t="str">
        <f t="shared" si="5"/>
        <v>873</v>
      </c>
      <c r="K343" s="77" t="s">
        <v>894</v>
      </c>
      <c r="L343" s="71" t="s">
        <v>541</v>
      </c>
    </row>
    <row r="344" spans="9:12" x14ac:dyDescent="0.35">
      <c r="I344" s="219" t="s">
        <v>1386</v>
      </c>
      <c r="J344" s="71" t="str">
        <f t="shared" si="5"/>
        <v>879</v>
      </c>
      <c r="K344" s="77" t="s">
        <v>895</v>
      </c>
      <c r="L344" s="71" t="s">
        <v>542</v>
      </c>
    </row>
    <row r="345" spans="9:12" x14ac:dyDescent="0.35">
      <c r="I345" s="219" t="s">
        <v>1387</v>
      </c>
      <c r="J345" s="71" t="str">
        <f t="shared" si="5"/>
        <v>88</v>
      </c>
      <c r="K345" s="77" t="s">
        <v>896</v>
      </c>
      <c r="L345" s="71" t="s">
        <v>543</v>
      </c>
    </row>
    <row r="346" spans="9:12" x14ac:dyDescent="0.35">
      <c r="I346" s="219" t="s">
        <v>879</v>
      </c>
      <c r="J346" s="71" t="str">
        <f t="shared" si="5"/>
        <v>881</v>
      </c>
      <c r="K346" s="77" t="s">
        <v>897</v>
      </c>
      <c r="L346" s="71" t="s">
        <v>544</v>
      </c>
    </row>
    <row r="347" spans="9:12" x14ac:dyDescent="0.35">
      <c r="I347" s="219" t="s">
        <v>1388</v>
      </c>
      <c r="J347" s="71" t="str">
        <f t="shared" si="5"/>
        <v>889</v>
      </c>
      <c r="K347" s="77" t="s">
        <v>898</v>
      </c>
      <c r="L347" s="71" t="s">
        <v>545</v>
      </c>
    </row>
    <row r="348" spans="9:12" x14ac:dyDescent="0.35">
      <c r="I348" s="219" t="s">
        <v>880</v>
      </c>
      <c r="J348" s="71" t="str">
        <f t="shared" si="5"/>
        <v>90</v>
      </c>
      <c r="K348" s="77" t="s">
        <v>899</v>
      </c>
      <c r="L348" s="71" t="s">
        <v>546</v>
      </c>
    </row>
    <row r="349" spans="9:12" x14ac:dyDescent="0.35">
      <c r="I349" s="219" t="s">
        <v>881</v>
      </c>
      <c r="J349" s="71" t="str">
        <f t="shared" si="5"/>
        <v>900</v>
      </c>
      <c r="K349" s="77" t="s">
        <v>900</v>
      </c>
      <c r="L349" s="71" t="s">
        <v>547</v>
      </c>
    </row>
    <row r="350" spans="9:12" x14ac:dyDescent="0.35">
      <c r="I350" s="219" t="s">
        <v>882</v>
      </c>
      <c r="J350" s="71" t="str">
        <f t="shared" si="5"/>
        <v>91</v>
      </c>
      <c r="K350" s="77" t="s">
        <v>901</v>
      </c>
      <c r="L350" s="71" t="s">
        <v>548</v>
      </c>
    </row>
    <row r="351" spans="9:12" x14ac:dyDescent="0.35">
      <c r="I351" s="219" t="s">
        <v>1389</v>
      </c>
      <c r="J351" s="71" t="str">
        <f t="shared" si="5"/>
        <v>910</v>
      </c>
      <c r="K351" s="77" t="s">
        <v>902</v>
      </c>
      <c r="L351" s="71" t="s">
        <v>549</v>
      </c>
    </row>
    <row r="352" spans="9:12" x14ac:dyDescent="0.35">
      <c r="I352" s="219" t="s">
        <v>1390</v>
      </c>
      <c r="J352" s="71" t="str">
        <f t="shared" si="5"/>
        <v>92</v>
      </c>
      <c r="K352" s="77" t="s">
        <v>903</v>
      </c>
      <c r="L352" s="71" t="s">
        <v>550</v>
      </c>
    </row>
    <row r="353" spans="9:12" x14ac:dyDescent="0.35">
      <c r="I353" s="219" t="s">
        <v>1391</v>
      </c>
      <c r="J353" s="71" t="str">
        <f t="shared" si="5"/>
        <v>920</v>
      </c>
      <c r="K353" s="77" t="s">
        <v>904</v>
      </c>
      <c r="L353" s="71" t="s">
        <v>551</v>
      </c>
    </row>
    <row r="354" spans="9:12" x14ac:dyDescent="0.35">
      <c r="I354" s="219" t="s">
        <v>886</v>
      </c>
      <c r="J354" s="71" t="str">
        <f t="shared" si="5"/>
        <v>93</v>
      </c>
      <c r="K354" s="77" t="s">
        <v>905</v>
      </c>
      <c r="L354" s="71" t="s">
        <v>268</v>
      </c>
    </row>
    <row r="355" spans="9:12" x14ac:dyDescent="0.35">
      <c r="I355" s="219" t="s">
        <v>1392</v>
      </c>
      <c r="J355" s="71" t="str">
        <f t="shared" si="5"/>
        <v>931</v>
      </c>
      <c r="K355" s="77" t="s">
        <v>906</v>
      </c>
      <c r="L355" s="71" t="s">
        <v>270</v>
      </c>
    </row>
    <row r="356" spans="9:12" x14ac:dyDescent="0.35">
      <c r="I356" s="219" t="s">
        <v>887</v>
      </c>
      <c r="J356" s="71" t="str">
        <f t="shared" si="5"/>
        <v>932</v>
      </c>
      <c r="K356" s="77" t="s">
        <v>907</v>
      </c>
      <c r="L356" s="71" t="s">
        <v>552</v>
      </c>
    </row>
    <row r="357" spans="9:12" x14ac:dyDescent="0.35">
      <c r="I357" s="219" t="s">
        <v>888</v>
      </c>
      <c r="J357" s="71" t="str">
        <f t="shared" si="5"/>
        <v>94</v>
      </c>
      <c r="K357" s="77" t="s">
        <v>908</v>
      </c>
      <c r="L357" s="71" t="s">
        <v>272</v>
      </c>
    </row>
    <row r="358" spans="9:12" x14ac:dyDescent="0.35">
      <c r="I358" s="219" t="s">
        <v>889</v>
      </c>
      <c r="J358" s="71" t="str">
        <f t="shared" si="5"/>
        <v>941</v>
      </c>
      <c r="K358" s="77" t="s">
        <v>909</v>
      </c>
      <c r="L358" s="71" t="s">
        <v>273</v>
      </c>
    </row>
    <row r="359" spans="9:12" x14ac:dyDescent="0.35">
      <c r="I359" s="219" t="s">
        <v>1393</v>
      </c>
      <c r="J359" s="71" t="str">
        <f t="shared" si="5"/>
        <v>942</v>
      </c>
      <c r="K359" s="77" t="s">
        <v>910</v>
      </c>
      <c r="L359" s="71" t="s">
        <v>275</v>
      </c>
    </row>
    <row r="360" spans="9:12" x14ac:dyDescent="0.35">
      <c r="I360" s="219" t="s">
        <v>1394</v>
      </c>
      <c r="J360" s="71" t="str">
        <f t="shared" si="5"/>
        <v>949</v>
      </c>
      <c r="K360" s="77" t="s">
        <v>911</v>
      </c>
      <c r="L360" s="71" t="s">
        <v>277</v>
      </c>
    </row>
    <row r="361" spans="9:12" x14ac:dyDescent="0.35">
      <c r="I361" s="219" t="s">
        <v>1395</v>
      </c>
      <c r="J361" s="71" t="str">
        <f t="shared" si="5"/>
        <v>95</v>
      </c>
      <c r="K361" s="77" t="s">
        <v>912</v>
      </c>
      <c r="L361" s="71" t="s">
        <v>553</v>
      </c>
    </row>
    <row r="362" spans="9:12" x14ac:dyDescent="0.35">
      <c r="I362" s="219" t="s">
        <v>1396</v>
      </c>
      <c r="J362" s="71" t="str">
        <f t="shared" si="5"/>
        <v>951</v>
      </c>
      <c r="K362" s="77" t="s">
        <v>913</v>
      </c>
      <c r="L362" s="71" t="s">
        <v>554</v>
      </c>
    </row>
    <row r="363" spans="9:12" x14ac:dyDescent="0.35">
      <c r="I363" s="219" t="s">
        <v>1397</v>
      </c>
      <c r="J363" s="71" t="str">
        <f t="shared" si="5"/>
        <v>952</v>
      </c>
      <c r="K363" s="77" t="s">
        <v>914</v>
      </c>
      <c r="L363" s="71" t="s">
        <v>555</v>
      </c>
    </row>
    <row r="364" spans="9:12" x14ac:dyDescent="0.35">
      <c r="I364" s="219" t="s">
        <v>1398</v>
      </c>
      <c r="J364" s="71" t="str">
        <f t="shared" si="5"/>
        <v>96</v>
      </c>
      <c r="K364" s="77" t="s">
        <v>915</v>
      </c>
      <c r="L364" s="71" t="s">
        <v>556</v>
      </c>
    </row>
    <row r="365" spans="9:12" x14ac:dyDescent="0.35">
      <c r="I365" s="219" t="s">
        <v>896</v>
      </c>
      <c r="J365" s="71" t="str">
        <f t="shared" si="5"/>
        <v>960</v>
      </c>
      <c r="K365" s="77" t="s">
        <v>916</v>
      </c>
      <c r="L365" s="71" t="s">
        <v>557</v>
      </c>
    </row>
    <row r="366" spans="9:12" x14ac:dyDescent="0.35">
      <c r="I366" s="219" t="s">
        <v>1399</v>
      </c>
      <c r="J366" s="71" t="str">
        <f t="shared" si="5"/>
        <v>97</v>
      </c>
      <c r="K366" s="77" t="s">
        <v>917</v>
      </c>
      <c r="L366" s="71" t="s">
        <v>558</v>
      </c>
    </row>
    <row r="367" spans="9:12" x14ac:dyDescent="0.35">
      <c r="I367" s="219" t="s">
        <v>1400</v>
      </c>
      <c r="J367" s="71" t="str">
        <f t="shared" si="5"/>
        <v>970</v>
      </c>
      <c r="K367" s="77" t="s">
        <v>918</v>
      </c>
      <c r="L367" s="71" t="s">
        <v>559</v>
      </c>
    </row>
    <row r="368" spans="9:12" x14ac:dyDescent="0.35">
      <c r="I368" s="219" t="s">
        <v>1401</v>
      </c>
      <c r="J368" s="71" t="str">
        <f t="shared" si="5"/>
        <v>98</v>
      </c>
      <c r="K368" s="77" t="s">
        <v>919</v>
      </c>
      <c r="L368" s="71" t="s">
        <v>560</v>
      </c>
    </row>
    <row r="369" spans="9:12" x14ac:dyDescent="0.35">
      <c r="I369" s="219" t="s">
        <v>1402</v>
      </c>
      <c r="J369" s="71" t="str">
        <f t="shared" si="5"/>
        <v>981</v>
      </c>
      <c r="K369" s="77" t="s">
        <v>920</v>
      </c>
      <c r="L369" s="71" t="s">
        <v>561</v>
      </c>
    </row>
    <row r="370" spans="9:12" x14ac:dyDescent="0.35">
      <c r="I370" s="219" t="s">
        <v>1403</v>
      </c>
      <c r="J370" s="71" t="str">
        <f t="shared" si="5"/>
        <v>982</v>
      </c>
      <c r="K370" s="77" t="s">
        <v>921</v>
      </c>
      <c r="L370" s="71" t="s">
        <v>562</v>
      </c>
    </row>
    <row r="371" spans="9:12" x14ac:dyDescent="0.35">
      <c r="I371" s="219" t="s">
        <v>1404</v>
      </c>
      <c r="J371" s="71" t="str">
        <f t="shared" si="5"/>
        <v>99</v>
      </c>
      <c r="K371" s="77" t="s">
        <v>922</v>
      </c>
      <c r="L371" s="71" t="s">
        <v>279</v>
      </c>
    </row>
    <row r="372" spans="9:12" x14ac:dyDescent="0.35">
      <c r="I372" s="219" t="s">
        <v>1405</v>
      </c>
    </row>
    <row r="373" spans="9:12" x14ac:dyDescent="0.35">
      <c r="I373" s="219" t="s">
        <v>901</v>
      </c>
    </row>
    <row r="374" spans="9:12" x14ac:dyDescent="0.35">
      <c r="I374" s="219" t="s">
        <v>1406</v>
      </c>
    </row>
    <row r="375" spans="9:12" x14ac:dyDescent="0.35">
      <c r="I375" s="219" t="s">
        <v>1407</v>
      </c>
    </row>
    <row r="376" spans="9:12" x14ac:dyDescent="0.35">
      <c r="I376" s="219" t="s">
        <v>1408</v>
      </c>
    </row>
    <row r="377" spans="9:12" x14ac:dyDescent="0.35">
      <c r="I377" s="219" t="s">
        <v>1409</v>
      </c>
    </row>
    <row r="378" spans="9:12" x14ac:dyDescent="0.35">
      <c r="I378" s="219" t="s">
        <v>903</v>
      </c>
    </row>
    <row r="379" spans="9:12" x14ac:dyDescent="0.35">
      <c r="I379" s="219" t="s">
        <v>904</v>
      </c>
    </row>
    <row r="380" spans="9:12" x14ac:dyDescent="0.35">
      <c r="I380" s="219" t="s">
        <v>1410</v>
      </c>
    </row>
    <row r="381" spans="9:12" x14ac:dyDescent="0.35">
      <c r="I381" s="219" t="s">
        <v>1411</v>
      </c>
    </row>
    <row r="382" spans="9:12" x14ac:dyDescent="0.35">
      <c r="I382" s="219" t="s">
        <v>907</v>
      </c>
    </row>
    <row r="383" spans="9:12" x14ac:dyDescent="0.35">
      <c r="I383" s="219" t="s">
        <v>1412</v>
      </c>
    </row>
    <row r="384" spans="9:12" x14ac:dyDescent="0.35">
      <c r="I384" s="219" t="s">
        <v>908</v>
      </c>
    </row>
    <row r="385" spans="9:9" x14ac:dyDescent="0.35">
      <c r="I385" s="219" t="s">
        <v>909</v>
      </c>
    </row>
    <row r="386" spans="9:9" x14ac:dyDescent="0.35">
      <c r="I386" s="219" t="s">
        <v>910</v>
      </c>
    </row>
    <row r="387" spans="9:9" x14ac:dyDescent="0.35">
      <c r="I387" s="219" t="s">
        <v>1413</v>
      </c>
    </row>
    <row r="388" spans="9:9" x14ac:dyDescent="0.35">
      <c r="I388" s="219" t="s">
        <v>1414</v>
      </c>
    </row>
    <row r="389" spans="9:9" x14ac:dyDescent="0.35">
      <c r="I389" s="219" t="s">
        <v>1415</v>
      </c>
    </row>
    <row r="390" spans="9:9" x14ac:dyDescent="0.35">
      <c r="I390" s="219" t="s">
        <v>1416</v>
      </c>
    </row>
    <row r="391" spans="9:9" x14ac:dyDescent="0.35">
      <c r="I391" s="219" t="s">
        <v>1417</v>
      </c>
    </row>
    <row r="392" spans="9:9" x14ac:dyDescent="0.35">
      <c r="I392" s="219" t="s">
        <v>1418</v>
      </c>
    </row>
    <row r="393" spans="9:9" x14ac:dyDescent="0.35">
      <c r="I393" s="219" t="s">
        <v>1419</v>
      </c>
    </row>
    <row r="394" spans="9:9" x14ac:dyDescent="0.35">
      <c r="I394" s="219" t="s">
        <v>1420</v>
      </c>
    </row>
    <row r="395" spans="9:9" x14ac:dyDescent="0.35">
      <c r="I395" s="219" t="s">
        <v>1421</v>
      </c>
    </row>
    <row r="396" spans="9:9" x14ac:dyDescent="0.35">
      <c r="I396" s="219" t="s">
        <v>1422</v>
      </c>
    </row>
    <row r="397" spans="9:9" x14ac:dyDescent="0.35">
      <c r="I397" s="219" t="s">
        <v>1423</v>
      </c>
    </row>
    <row r="398" spans="9:9" x14ac:dyDescent="0.35">
      <c r="I398" s="219" t="s">
        <v>1424</v>
      </c>
    </row>
    <row r="399" spans="9:9" x14ac:dyDescent="0.35">
      <c r="I399" s="219" t="s">
        <v>1425</v>
      </c>
    </row>
    <row r="400" spans="9:9" x14ac:dyDescent="0.35">
      <c r="I400" s="219" t="s">
        <v>917</v>
      </c>
    </row>
    <row r="401" spans="9:9" x14ac:dyDescent="0.35">
      <c r="I401" s="219" t="s">
        <v>918</v>
      </c>
    </row>
    <row r="402" spans="9:9" x14ac:dyDescent="0.35">
      <c r="I402" s="219" t="s">
        <v>919</v>
      </c>
    </row>
    <row r="403" spans="9:9" x14ac:dyDescent="0.35">
      <c r="I403" s="219" t="s">
        <v>920</v>
      </c>
    </row>
    <row r="404" spans="9:9" x14ac:dyDescent="0.35">
      <c r="I404" s="219" t="s">
        <v>921</v>
      </c>
    </row>
    <row r="405" spans="9:9" x14ac:dyDescent="0.35">
      <c r="I405" s="219" t="s">
        <v>1426</v>
      </c>
    </row>
    <row r="406" spans="9:9" x14ac:dyDescent="0.35">
      <c r="I406" s="219" t="s">
        <v>922</v>
      </c>
    </row>
    <row r="407" spans="9:9" x14ac:dyDescent="0.35">
      <c r="I407" s="219" t="s">
        <v>1427</v>
      </c>
    </row>
    <row r="447" spans="11:12" x14ac:dyDescent="0.35">
      <c r="K447" s="78"/>
      <c r="L447" s="78"/>
    </row>
    <row r="448" spans="11:12" x14ac:dyDescent="0.35">
      <c r="K448" s="78"/>
      <c r="L448" s="78"/>
    </row>
    <row r="449" spans="11:12" x14ac:dyDescent="0.35">
      <c r="K449" s="78"/>
      <c r="L449" s="78"/>
    </row>
    <row r="450" spans="11:12" x14ac:dyDescent="0.35">
      <c r="K450" s="78"/>
      <c r="L450" s="78"/>
    </row>
    <row r="451" spans="11:12" x14ac:dyDescent="0.35">
      <c r="K451" s="78"/>
      <c r="L451" s="78"/>
    </row>
    <row r="452" spans="11:12" x14ac:dyDescent="0.35">
      <c r="K452" s="78"/>
      <c r="L452" s="78"/>
    </row>
    <row r="453" spans="11:12" x14ac:dyDescent="0.35">
      <c r="K453" s="78"/>
      <c r="L453" s="78"/>
    </row>
    <row r="454" spans="11:12" x14ac:dyDescent="0.35">
      <c r="K454" s="78"/>
      <c r="L454" s="78"/>
    </row>
    <row r="455" spans="11:12" x14ac:dyDescent="0.35">
      <c r="K455" s="78"/>
      <c r="L455" s="78"/>
    </row>
    <row r="456" spans="11:12" x14ac:dyDescent="0.35">
      <c r="K456" s="78"/>
      <c r="L456" s="78"/>
    </row>
    <row r="457" spans="11:12" x14ac:dyDescent="0.35">
      <c r="K457" s="78"/>
      <c r="L457" s="78"/>
    </row>
    <row r="458" spans="11:12" x14ac:dyDescent="0.35">
      <c r="K458" s="78"/>
      <c r="L458" s="78"/>
    </row>
    <row r="459" spans="11:12" x14ac:dyDescent="0.35">
      <c r="K459" s="78"/>
      <c r="L459" s="78"/>
    </row>
    <row r="460" spans="11:12" x14ac:dyDescent="0.35">
      <c r="K460" s="78"/>
      <c r="L460" s="78"/>
    </row>
    <row r="461" spans="11:12" x14ac:dyDescent="0.35">
      <c r="K461" s="78"/>
      <c r="L461" s="78"/>
    </row>
    <row r="462" spans="11:12" x14ac:dyDescent="0.35">
      <c r="K462" s="78"/>
      <c r="L462" s="78"/>
    </row>
    <row r="463" spans="11:12" x14ac:dyDescent="0.35">
      <c r="K463" s="78"/>
      <c r="L463" s="78"/>
    </row>
    <row r="464" spans="11:12" x14ac:dyDescent="0.35">
      <c r="K464" s="78"/>
      <c r="L464" s="78"/>
    </row>
    <row r="465" spans="11:12" x14ac:dyDescent="0.35">
      <c r="K465" s="78"/>
      <c r="L465" s="78"/>
    </row>
    <row r="466" spans="11:12" x14ac:dyDescent="0.35">
      <c r="K466" s="78"/>
      <c r="L466" s="78"/>
    </row>
    <row r="467" spans="11:12" x14ac:dyDescent="0.35">
      <c r="K467" s="78"/>
      <c r="L467" s="78"/>
    </row>
    <row r="468" spans="11:12" x14ac:dyDescent="0.35">
      <c r="K468" s="78"/>
      <c r="L468" s="78"/>
    </row>
    <row r="469" spans="11:12" x14ac:dyDescent="0.35">
      <c r="K469" s="78"/>
      <c r="L469" s="78"/>
    </row>
    <row r="470" spans="11:12" x14ac:dyDescent="0.35">
      <c r="K470" s="78"/>
      <c r="L470" s="78"/>
    </row>
    <row r="471" spans="11:12" x14ac:dyDescent="0.35">
      <c r="K471" s="78"/>
      <c r="L471" s="78"/>
    </row>
    <row r="472" spans="11:12" x14ac:dyDescent="0.35">
      <c r="K472" s="78"/>
      <c r="L472" s="78"/>
    </row>
    <row r="473" spans="11:12" x14ac:dyDescent="0.35">
      <c r="K473" s="78"/>
      <c r="L473" s="78"/>
    </row>
    <row r="474" spans="11:12" x14ac:dyDescent="0.35">
      <c r="K474" s="78"/>
      <c r="L474" s="78"/>
    </row>
    <row r="475" spans="11:12" x14ac:dyDescent="0.35">
      <c r="K475" s="78"/>
      <c r="L475" s="78"/>
    </row>
    <row r="476" spans="11:12" x14ac:dyDescent="0.35">
      <c r="K476" s="78"/>
      <c r="L476" s="78"/>
    </row>
    <row r="477" spans="11:12" x14ac:dyDescent="0.35">
      <c r="K477" s="78"/>
      <c r="L477" s="78"/>
    </row>
    <row r="478" spans="11:12" x14ac:dyDescent="0.35">
      <c r="K478" s="78"/>
      <c r="L478" s="78"/>
    </row>
    <row r="479" spans="11:12" x14ac:dyDescent="0.35">
      <c r="K479" s="78"/>
      <c r="L479" s="78"/>
    </row>
    <row r="480" spans="11:12" x14ac:dyDescent="0.35">
      <c r="K480" s="78"/>
      <c r="L480" s="78"/>
    </row>
    <row r="481" spans="11:12" x14ac:dyDescent="0.35">
      <c r="K481" s="78"/>
      <c r="L481" s="78"/>
    </row>
    <row r="482" spans="11:12" x14ac:dyDescent="0.35">
      <c r="K482" s="78"/>
      <c r="L482" s="78"/>
    </row>
    <row r="483" spans="11:12" x14ac:dyDescent="0.35">
      <c r="K483" s="78"/>
      <c r="L483" s="78"/>
    </row>
    <row r="484" spans="11:12" x14ac:dyDescent="0.35">
      <c r="K484" s="78"/>
      <c r="L484" s="78"/>
    </row>
    <row r="485" spans="11:12" x14ac:dyDescent="0.35">
      <c r="K485" s="78"/>
      <c r="L485" s="78"/>
    </row>
    <row r="486" spans="11:12" x14ac:dyDescent="0.35">
      <c r="K486" s="78"/>
      <c r="L486" s="78"/>
    </row>
    <row r="487" spans="11:12" x14ac:dyDescent="0.35">
      <c r="K487" s="78"/>
      <c r="L487" s="78"/>
    </row>
    <row r="488" spans="11:12" x14ac:dyDescent="0.35">
      <c r="K488" s="78"/>
      <c r="L488" s="78"/>
    </row>
    <row r="489" spans="11:12" x14ac:dyDescent="0.35">
      <c r="K489" s="78"/>
      <c r="L489" s="78"/>
    </row>
    <row r="490" spans="11:12" x14ac:dyDescent="0.35">
      <c r="K490" s="78"/>
      <c r="L490" s="78"/>
    </row>
    <row r="491" spans="11:12" x14ac:dyDescent="0.35">
      <c r="K491" s="78"/>
      <c r="L491" s="78"/>
    </row>
    <row r="492" spans="11:12" x14ac:dyDescent="0.35">
      <c r="K492" s="78"/>
      <c r="L492" s="78"/>
    </row>
    <row r="493" spans="11:12" x14ac:dyDescent="0.35">
      <c r="K493" s="78"/>
      <c r="L493" s="78"/>
    </row>
    <row r="494" spans="11:12" x14ac:dyDescent="0.35">
      <c r="K494" s="78"/>
      <c r="L494" s="78"/>
    </row>
    <row r="495" spans="11:12" x14ac:dyDescent="0.35">
      <c r="K495" s="78"/>
      <c r="L495" s="78"/>
    </row>
    <row r="496" spans="11:12" x14ac:dyDescent="0.35">
      <c r="K496" s="78"/>
      <c r="L496" s="78"/>
    </row>
    <row r="497" spans="11:12" x14ac:dyDescent="0.35">
      <c r="K497" s="78"/>
      <c r="L497" s="78"/>
    </row>
    <row r="498" spans="11:12" x14ac:dyDescent="0.35">
      <c r="K498" s="78"/>
      <c r="L498" s="78"/>
    </row>
    <row r="499" spans="11:12" x14ac:dyDescent="0.35">
      <c r="K499" s="78"/>
      <c r="L499" s="78"/>
    </row>
    <row r="500" spans="11:12" x14ac:dyDescent="0.35">
      <c r="K500" s="78"/>
      <c r="L500" s="78"/>
    </row>
    <row r="501" spans="11:12" x14ac:dyDescent="0.35">
      <c r="K501" s="78"/>
      <c r="L501" s="78"/>
    </row>
    <row r="502" spans="11:12" x14ac:dyDescent="0.35">
      <c r="K502" s="78"/>
      <c r="L502" s="78"/>
    </row>
    <row r="503" spans="11:12" x14ac:dyDescent="0.35">
      <c r="K503" s="78"/>
      <c r="L503" s="78"/>
    </row>
    <row r="504" spans="11:12" x14ac:dyDescent="0.35">
      <c r="K504" s="78"/>
      <c r="L504" s="78"/>
    </row>
    <row r="505" spans="11:12" x14ac:dyDescent="0.35">
      <c r="K505" s="78"/>
      <c r="L505" s="78"/>
    </row>
    <row r="506" spans="11:12" x14ac:dyDescent="0.35">
      <c r="K506" s="78"/>
      <c r="L506" s="78"/>
    </row>
    <row r="507" spans="11:12" x14ac:dyDescent="0.35">
      <c r="K507" s="78"/>
      <c r="L507" s="78"/>
    </row>
    <row r="508" spans="11:12" x14ac:dyDescent="0.35">
      <c r="K508" s="78"/>
      <c r="L508" s="78"/>
    </row>
    <row r="509" spans="11:12" x14ac:dyDescent="0.35">
      <c r="K509" s="78"/>
      <c r="L509" s="78"/>
    </row>
    <row r="510" spans="11:12" x14ac:dyDescent="0.35">
      <c r="K510" s="78"/>
      <c r="L510" s="78"/>
    </row>
    <row r="511" spans="11:12" x14ac:dyDescent="0.35">
      <c r="K511" s="78"/>
      <c r="L511" s="78"/>
    </row>
    <row r="512" spans="11:12" x14ac:dyDescent="0.35">
      <c r="K512" s="78"/>
      <c r="L512" s="78"/>
    </row>
    <row r="513" spans="11:12" x14ac:dyDescent="0.35">
      <c r="K513" s="78"/>
      <c r="L513" s="78"/>
    </row>
    <row r="514" spans="11:12" x14ac:dyDescent="0.35">
      <c r="K514" s="78"/>
      <c r="L514" s="78"/>
    </row>
    <row r="515" spans="11:12" x14ac:dyDescent="0.35">
      <c r="K515" s="78"/>
      <c r="L515" s="78"/>
    </row>
    <row r="516" spans="11:12" x14ac:dyDescent="0.35">
      <c r="K516" s="78"/>
      <c r="L516" s="78"/>
    </row>
    <row r="517" spans="11:12" x14ac:dyDescent="0.35">
      <c r="K517" s="78"/>
      <c r="L517" s="78"/>
    </row>
    <row r="518" spans="11:12" x14ac:dyDescent="0.35">
      <c r="K518" s="78"/>
      <c r="L518" s="78"/>
    </row>
    <row r="519" spans="11:12" x14ac:dyDescent="0.35">
      <c r="K519" s="78"/>
      <c r="L519" s="78"/>
    </row>
    <row r="520" spans="11:12" x14ac:dyDescent="0.35">
      <c r="K520" s="78"/>
      <c r="L520" s="78"/>
    </row>
    <row r="521" spans="11:12" x14ac:dyDescent="0.35">
      <c r="K521" s="78"/>
      <c r="L521" s="78"/>
    </row>
    <row r="522" spans="11:12" x14ac:dyDescent="0.35">
      <c r="K522" s="78"/>
      <c r="L522" s="78"/>
    </row>
    <row r="523" spans="11:12" x14ac:dyDescent="0.35">
      <c r="K523" s="78"/>
      <c r="L523" s="78"/>
    </row>
    <row r="524" spans="11:12" x14ac:dyDescent="0.35">
      <c r="K524" s="78"/>
      <c r="L524" s="78"/>
    </row>
    <row r="525" spans="11:12" x14ac:dyDescent="0.35">
      <c r="K525" s="78"/>
      <c r="L525" s="78"/>
    </row>
    <row r="526" spans="11:12" x14ac:dyDescent="0.35">
      <c r="K526" s="78"/>
      <c r="L526" s="78"/>
    </row>
    <row r="527" spans="11:12" x14ac:dyDescent="0.35">
      <c r="K527" s="78"/>
      <c r="L527" s="78"/>
    </row>
    <row r="528" spans="11:12" x14ac:dyDescent="0.35">
      <c r="K528" s="78"/>
      <c r="L528" s="78"/>
    </row>
    <row r="529" spans="11:12" x14ac:dyDescent="0.35">
      <c r="K529" s="78"/>
      <c r="L529" s="78"/>
    </row>
    <row r="530" spans="11:12" x14ac:dyDescent="0.35">
      <c r="K530" s="78"/>
      <c r="L530" s="78"/>
    </row>
    <row r="531" spans="11:12" x14ac:dyDescent="0.35">
      <c r="K531" s="78"/>
      <c r="L531" s="78"/>
    </row>
    <row r="532" spans="11:12" x14ac:dyDescent="0.35">
      <c r="K532" s="78"/>
      <c r="L532" s="78"/>
    </row>
    <row r="533" spans="11:12" x14ac:dyDescent="0.35">
      <c r="K533" s="78"/>
      <c r="L533" s="78"/>
    </row>
    <row r="534" spans="11:12" x14ac:dyDescent="0.35">
      <c r="K534" s="78"/>
      <c r="L534" s="78"/>
    </row>
    <row r="535" spans="11:12" x14ac:dyDescent="0.35">
      <c r="K535" s="78"/>
      <c r="L535" s="78"/>
    </row>
    <row r="536" spans="11:12" x14ac:dyDescent="0.35">
      <c r="K536" s="78"/>
      <c r="L536" s="78"/>
    </row>
    <row r="537" spans="11:12" x14ac:dyDescent="0.35">
      <c r="K537" s="78"/>
      <c r="L537" s="78"/>
    </row>
    <row r="538" spans="11:12" x14ac:dyDescent="0.35">
      <c r="K538" s="78"/>
      <c r="L538" s="78"/>
    </row>
    <row r="539" spans="11:12" x14ac:dyDescent="0.35">
      <c r="K539" s="78"/>
      <c r="L539" s="78"/>
    </row>
    <row r="540" spans="11:12" x14ac:dyDescent="0.35">
      <c r="K540" s="78"/>
      <c r="L540" s="78"/>
    </row>
    <row r="541" spans="11:12" x14ac:dyDescent="0.35">
      <c r="K541" s="78"/>
      <c r="L541" s="78"/>
    </row>
    <row r="542" spans="11:12" x14ac:dyDescent="0.35">
      <c r="K542" s="78"/>
      <c r="L542" s="78"/>
    </row>
    <row r="543" spans="11:12" x14ac:dyDescent="0.35">
      <c r="K543" s="78"/>
      <c r="L543" s="78"/>
    </row>
    <row r="544" spans="11:12" x14ac:dyDescent="0.35">
      <c r="K544" s="78"/>
      <c r="L544" s="78"/>
    </row>
    <row r="545" spans="11:12" x14ac:dyDescent="0.35">
      <c r="K545" s="78"/>
      <c r="L545" s="78"/>
    </row>
    <row r="546" spans="11:12" x14ac:dyDescent="0.35">
      <c r="K546" s="78"/>
      <c r="L546" s="78"/>
    </row>
    <row r="547" spans="11:12" x14ac:dyDescent="0.35">
      <c r="K547" s="78"/>
      <c r="L547" s="78"/>
    </row>
    <row r="548" spans="11:12" x14ac:dyDescent="0.35">
      <c r="K548" s="78"/>
      <c r="L548" s="78"/>
    </row>
    <row r="549" spans="11:12" x14ac:dyDescent="0.35">
      <c r="K549" s="78"/>
      <c r="L549" s="78"/>
    </row>
    <row r="550" spans="11:12" x14ac:dyDescent="0.35">
      <c r="K550" s="78"/>
      <c r="L550" s="78"/>
    </row>
    <row r="551" spans="11:12" x14ac:dyDescent="0.35">
      <c r="K551" s="78"/>
      <c r="L551" s="78"/>
    </row>
    <row r="552" spans="11:12" x14ac:dyDescent="0.35">
      <c r="K552" s="78"/>
      <c r="L552" s="78"/>
    </row>
    <row r="553" spans="11:12" x14ac:dyDescent="0.35">
      <c r="K553" s="78"/>
      <c r="L553" s="78"/>
    </row>
    <row r="554" spans="11:12" x14ac:dyDescent="0.35">
      <c r="K554" s="78"/>
      <c r="L554" s="78"/>
    </row>
    <row r="555" spans="11:12" x14ac:dyDescent="0.35">
      <c r="K555" s="78"/>
      <c r="L555" s="78"/>
    </row>
    <row r="556" spans="11:12" x14ac:dyDescent="0.35">
      <c r="K556" s="78"/>
      <c r="L556" s="78"/>
    </row>
    <row r="557" spans="11:12" x14ac:dyDescent="0.35">
      <c r="K557" s="78"/>
      <c r="L557" s="78"/>
    </row>
    <row r="558" spans="11:12" x14ac:dyDescent="0.35">
      <c r="K558" s="78"/>
      <c r="L558" s="78"/>
    </row>
    <row r="559" spans="11:12" x14ac:dyDescent="0.35">
      <c r="K559" s="78"/>
      <c r="L559" s="78"/>
    </row>
    <row r="560" spans="11:12" x14ac:dyDescent="0.35">
      <c r="K560" s="78"/>
      <c r="L560" s="78"/>
    </row>
    <row r="561" spans="11:12" x14ac:dyDescent="0.35">
      <c r="K561" s="78"/>
      <c r="L561" s="78"/>
    </row>
    <row r="562" spans="11:12" x14ac:dyDescent="0.35">
      <c r="K562" s="78"/>
      <c r="L562" s="78"/>
    </row>
    <row r="563" spans="11:12" x14ac:dyDescent="0.35">
      <c r="K563" s="78"/>
      <c r="L563" s="78"/>
    </row>
    <row r="564" spans="11:12" x14ac:dyDescent="0.35">
      <c r="K564" s="78"/>
      <c r="L564" s="78"/>
    </row>
    <row r="565" spans="11:12" x14ac:dyDescent="0.35">
      <c r="K565" s="78"/>
      <c r="L565" s="78"/>
    </row>
    <row r="566" spans="11:12" x14ac:dyDescent="0.35">
      <c r="K566" s="78"/>
      <c r="L566" s="78"/>
    </row>
    <row r="567" spans="11:12" x14ac:dyDescent="0.35">
      <c r="K567" s="78"/>
      <c r="L567" s="78"/>
    </row>
    <row r="568" spans="11:12" x14ac:dyDescent="0.35">
      <c r="K568" s="78"/>
      <c r="L568" s="78"/>
    </row>
    <row r="569" spans="11:12" x14ac:dyDescent="0.35">
      <c r="K569" s="78"/>
      <c r="L569" s="78"/>
    </row>
    <row r="570" spans="11:12" x14ac:dyDescent="0.35">
      <c r="K570" s="78"/>
      <c r="L570" s="78"/>
    </row>
    <row r="571" spans="11:12" x14ac:dyDescent="0.35">
      <c r="K571" s="78"/>
      <c r="L571" s="78"/>
    </row>
    <row r="572" spans="11:12" x14ac:dyDescent="0.35">
      <c r="K572" s="78"/>
      <c r="L572" s="78"/>
    </row>
    <row r="573" spans="11:12" x14ac:dyDescent="0.35">
      <c r="K573" s="78"/>
      <c r="L573" s="78"/>
    </row>
    <row r="574" spans="11:12" x14ac:dyDescent="0.35">
      <c r="K574" s="78"/>
      <c r="L574" s="78"/>
    </row>
    <row r="575" spans="11:12" x14ac:dyDescent="0.35">
      <c r="K575" s="78"/>
      <c r="L575" s="78"/>
    </row>
    <row r="576" spans="11:12" x14ac:dyDescent="0.35">
      <c r="K576" s="78"/>
      <c r="L576" s="78"/>
    </row>
    <row r="577" spans="11:12" x14ac:dyDescent="0.35">
      <c r="K577" s="78"/>
      <c r="L577" s="78"/>
    </row>
    <row r="578" spans="11:12" x14ac:dyDescent="0.35">
      <c r="K578" s="78"/>
      <c r="L578" s="78"/>
    </row>
    <row r="579" spans="11:12" x14ac:dyDescent="0.35">
      <c r="K579" s="78"/>
      <c r="L579" s="78"/>
    </row>
    <row r="580" spans="11:12" x14ac:dyDescent="0.35">
      <c r="K580" s="78"/>
      <c r="L580" s="78"/>
    </row>
    <row r="581" spans="11:12" x14ac:dyDescent="0.35">
      <c r="K581" s="78"/>
      <c r="L581" s="78"/>
    </row>
    <row r="582" spans="11:12" x14ac:dyDescent="0.35">
      <c r="K582" s="78"/>
      <c r="L582" s="78"/>
    </row>
    <row r="583" spans="11:12" x14ac:dyDescent="0.35">
      <c r="K583" s="78"/>
      <c r="L583" s="78"/>
    </row>
    <row r="584" spans="11:12" x14ac:dyDescent="0.35">
      <c r="K584" s="78"/>
      <c r="L584" s="78"/>
    </row>
    <row r="585" spans="11:12" x14ac:dyDescent="0.35">
      <c r="K585" s="78"/>
      <c r="L585" s="78"/>
    </row>
    <row r="586" spans="11:12" x14ac:dyDescent="0.35">
      <c r="K586" s="78"/>
      <c r="L586" s="78"/>
    </row>
    <row r="587" spans="11:12" x14ac:dyDescent="0.35">
      <c r="K587" s="78"/>
      <c r="L587" s="78"/>
    </row>
    <row r="588" spans="11:12" x14ac:dyDescent="0.35">
      <c r="K588" s="78"/>
      <c r="L588" s="78"/>
    </row>
    <row r="589" spans="11:12" x14ac:dyDescent="0.35">
      <c r="K589" s="78"/>
      <c r="L589" s="78"/>
    </row>
    <row r="590" spans="11:12" x14ac:dyDescent="0.35">
      <c r="K590" s="78"/>
      <c r="L590" s="78"/>
    </row>
    <row r="591" spans="11:12" x14ac:dyDescent="0.35">
      <c r="K591" s="78"/>
      <c r="L591" s="78"/>
    </row>
    <row r="592" spans="11:12" x14ac:dyDescent="0.35">
      <c r="K592" s="78"/>
      <c r="L592" s="78"/>
    </row>
    <row r="593" spans="11:12" x14ac:dyDescent="0.35">
      <c r="K593" s="78"/>
      <c r="L593" s="78"/>
    </row>
    <row r="594" spans="11:12" x14ac:dyDescent="0.35">
      <c r="K594" s="78"/>
      <c r="L594" s="78"/>
    </row>
    <row r="595" spans="11:12" x14ac:dyDescent="0.35">
      <c r="K595" s="78"/>
      <c r="L595" s="78"/>
    </row>
    <row r="596" spans="11:12" x14ac:dyDescent="0.35">
      <c r="K596" s="78"/>
      <c r="L596" s="78"/>
    </row>
    <row r="597" spans="11:12" x14ac:dyDescent="0.35">
      <c r="K597" s="78"/>
      <c r="L597" s="78"/>
    </row>
    <row r="598" spans="11:12" x14ac:dyDescent="0.35">
      <c r="K598" s="78"/>
      <c r="L598" s="78"/>
    </row>
    <row r="599" spans="11:12" x14ac:dyDescent="0.35">
      <c r="K599" s="78"/>
      <c r="L599" s="78"/>
    </row>
    <row r="600" spans="11:12" x14ac:dyDescent="0.35">
      <c r="K600" s="78"/>
      <c r="L600" s="78"/>
    </row>
    <row r="601" spans="11:12" x14ac:dyDescent="0.35">
      <c r="K601" s="78"/>
      <c r="L601" s="78"/>
    </row>
    <row r="602" spans="11:12" x14ac:dyDescent="0.35">
      <c r="K602" s="78"/>
      <c r="L602" s="78"/>
    </row>
    <row r="603" spans="11:12" x14ac:dyDescent="0.35">
      <c r="K603" s="78"/>
      <c r="L603" s="78"/>
    </row>
    <row r="604" spans="11:12" x14ac:dyDescent="0.35">
      <c r="K604" s="78"/>
      <c r="L604" s="78"/>
    </row>
    <row r="605" spans="11:12" x14ac:dyDescent="0.35">
      <c r="K605" s="78"/>
      <c r="L605" s="78"/>
    </row>
    <row r="606" spans="11:12" x14ac:dyDescent="0.35">
      <c r="K606" s="78"/>
      <c r="L606" s="78"/>
    </row>
    <row r="607" spans="11:12" x14ac:dyDescent="0.35">
      <c r="K607" s="78"/>
      <c r="L607" s="78"/>
    </row>
    <row r="608" spans="11:12" x14ac:dyDescent="0.35">
      <c r="K608" s="78"/>
      <c r="L608" s="78"/>
    </row>
    <row r="609" spans="11:12" x14ac:dyDescent="0.35">
      <c r="K609" s="78"/>
      <c r="L609" s="78"/>
    </row>
    <row r="610" spans="11:12" x14ac:dyDescent="0.35">
      <c r="K610" s="78"/>
      <c r="L610" s="78"/>
    </row>
    <row r="611" spans="11:12" x14ac:dyDescent="0.35">
      <c r="K611" s="78"/>
      <c r="L611" s="78"/>
    </row>
    <row r="612" spans="11:12" x14ac:dyDescent="0.35">
      <c r="K612" s="78"/>
      <c r="L612" s="78"/>
    </row>
    <row r="613" spans="11:12" x14ac:dyDescent="0.35">
      <c r="K613" s="78"/>
      <c r="L613" s="78"/>
    </row>
    <row r="614" spans="11:12" x14ac:dyDescent="0.35">
      <c r="K614" s="78"/>
      <c r="L614" s="78"/>
    </row>
    <row r="615" spans="11:12" x14ac:dyDescent="0.35">
      <c r="K615" s="78"/>
      <c r="L615" s="78"/>
    </row>
    <row r="616" spans="11:12" x14ac:dyDescent="0.35">
      <c r="K616" s="78"/>
      <c r="L616" s="78"/>
    </row>
    <row r="617" spans="11:12" x14ac:dyDescent="0.35">
      <c r="K617" s="78"/>
      <c r="L617" s="78"/>
    </row>
    <row r="618" spans="11:12" x14ac:dyDescent="0.35">
      <c r="K618" s="78"/>
      <c r="L618" s="78"/>
    </row>
    <row r="619" spans="11:12" x14ac:dyDescent="0.35">
      <c r="K619" s="78"/>
      <c r="L619" s="78"/>
    </row>
    <row r="620" spans="11:12" x14ac:dyDescent="0.35">
      <c r="K620" s="78"/>
      <c r="L620" s="78"/>
    </row>
    <row r="621" spans="11:12" x14ac:dyDescent="0.35">
      <c r="K621" s="78"/>
      <c r="L621" s="78"/>
    </row>
    <row r="622" spans="11:12" x14ac:dyDescent="0.35">
      <c r="K622" s="78"/>
      <c r="L622" s="78"/>
    </row>
    <row r="623" spans="11:12" x14ac:dyDescent="0.35">
      <c r="K623" s="78"/>
      <c r="L623" s="78"/>
    </row>
    <row r="624" spans="11:12" x14ac:dyDescent="0.35">
      <c r="K624" s="78"/>
      <c r="L624" s="78"/>
    </row>
    <row r="625" spans="11:12" x14ac:dyDescent="0.35">
      <c r="K625" s="78"/>
      <c r="L625" s="78"/>
    </row>
    <row r="626" spans="11:12" x14ac:dyDescent="0.35">
      <c r="K626" s="78"/>
      <c r="L626" s="78"/>
    </row>
    <row r="627" spans="11:12" x14ac:dyDescent="0.35">
      <c r="K627" s="78"/>
      <c r="L627" s="78"/>
    </row>
    <row r="628" spans="11:12" x14ac:dyDescent="0.35">
      <c r="K628" s="78"/>
      <c r="L628" s="78"/>
    </row>
    <row r="629" spans="11:12" x14ac:dyDescent="0.35">
      <c r="K629" s="78"/>
      <c r="L629" s="78"/>
    </row>
    <row r="630" spans="11:12" x14ac:dyDescent="0.35">
      <c r="K630" s="78"/>
      <c r="L630" s="78"/>
    </row>
    <row r="631" spans="11:12" x14ac:dyDescent="0.35">
      <c r="K631" s="78"/>
      <c r="L631" s="78"/>
    </row>
    <row r="632" spans="11:12" x14ac:dyDescent="0.35">
      <c r="K632" s="78"/>
      <c r="L632" s="78"/>
    </row>
    <row r="633" spans="11:12" x14ac:dyDescent="0.35">
      <c r="K633" s="78"/>
      <c r="L633" s="78"/>
    </row>
    <row r="634" spans="11:12" x14ac:dyDescent="0.35">
      <c r="K634" s="78"/>
      <c r="L634" s="78"/>
    </row>
    <row r="635" spans="11:12" x14ac:dyDescent="0.35">
      <c r="K635" s="78"/>
      <c r="L635" s="78"/>
    </row>
    <row r="636" spans="11:12" x14ac:dyDescent="0.35">
      <c r="K636" s="78"/>
      <c r="L636" s="78"/>
    </row>
    <row r="637" spans="11:12" x14ac:dyDescent="0.35">
      <c r="K637" s="78"/>
      <c r="L637" s="78"/>
    </row>
    <row r="638" spans="11:12" x14ac:dyDescent="0.35">
      <c r="K638" s="78"/>
      <c r="L638" s="78"/>
    </row>
    <row r="639" spans="11:12" x14ac:dyDescent="0.35">
      <c r="K639" s="78"/>
      <c r="L639" s="78"/>
    </row>
    <row r="640" spans="11:12" x14ac:dyDescent="0.35">
      <c r="K640" s="78"/>
      <c r="L640" s="78"/>
    </row>
    <row r="641" spans="11:12" x14ac:dyDescent="0.35">
      <c r="K641" s="78"/>
      <c r="L641" s="78"/>
    </row>
    <row r="642" spans="11:12" x14ac:dyDescent="0.35">
      <c r="K642" s="78"/>
      <c r="L642" s="78"/>
    </row>
    <row r="643" spans="11:12" x14ac:dyDescent="0.35">
      <c r="K643" s="78"/>
      <c r="L643" s="78"/>
    </row>
    <row r="644" spans="11:12" x14ac:dyDescent="0.35">
      <c r="K644" s="78"/>
      <c r="L644" s="78"/>
    </row>
    <row r="645" spans="11:12" x14ac:dyDescent="0.35">
      <c r="K645" s="78"/>
      <c r="L645" s="78"/>
    </row>
    <row r="646" spans="11:12" x14ac:dyDescent="0.35">
      <c r="K646" s="78"/>
      <c r="L646" s="78"/>
    </row>
    <row r="647" spans="11:12" x14ac:dyDescent="0.35">
      <c r="K647" s="78"/>
      <c r="L647" s="78"/>
    </row>
    <row r="648" spans="11:12" x14ac:dyDescent="0.35">
      <c r="K648" s="78"/>
      <c r="L648" s="78"/>
    </row>
    <row r="649" spans="11:12" x14ac:dyDescent="0.35">
      <c r="K649" s="78"/>
      <c r="L649" s="78"/>
    </row>
    <row r="650" spans="11:12" x14ac:dyDescent="0.35">
      <c r="K650" s="78"/>
      <c r="L650" s="78"/>
    </row>
    <row r="651" spans="11:12" x14ac:dyDescent="0.35">
      <c r="K651" s="78"/>
      <c r="L651" s="78"/>
    </row>
    <row r="652" spans="11:12" x14ac:dyDescent="0.35">
      <c r="K652" s="78"/>
      <c r="L652" s="78"/>
    </row>
    <row r="653" spans="11:12" x14ac:dyDescent="0.35">
      <c r="K653" s="78"/>
      <c r="L653" s="78"/>
    </row>
    <row r="654" spans="11:12" x14ac:dyDescent="0.35">
      <c r="K654" s="78"/>
      <c r="L654" s="78"/>
    </row>
    <row r="655" spans="11:12" x14ac:dyDescent="0.35">
      <c r="K655" s="78"/>
      <c r="L655" s="78"/>
    </row>
    <row r="656" spans="11:12" x14ac:dyDescent="0.35">
      <c r="K656" s="78"/>
      <c r="L656" s="78"/>
    </row>
    <row r="657" spans="11:12" x14ac:dyDescent="0.35">
      <c r="K657" s="78"/>
      <c r="L657" s="78"/>
    </row>
    <row r="658" spans="11:12" x14ac:dyDescent="0.35">
      <c r="K658" s="78"/>
      <c r="L658" s="78"/>
    </row>
    <row r="659" spans="11:12" x14ac:dyDescent="0.35">
      <c r="K659" s="78"/>
      <c r="L659" s="78"/>
    </row>
    <row r="660" spans="11:12" x14ac:dyDescent="0.35">
      <c r="K660" s="78"/>
      <c r="L660" s="78"/>
    </row>
    <row r="661" spans="11:12" x14ac:dyDescent="0.35">
      <c r="K661" s="78"/>
      <c r="L661" s="78"/>
    </row>
    <row r="662" spans="11:12" x14ac:dyDescent="0.35">
      <c r="K662" s="78"/>
      <c r="L662" s="78"/>
    </row>
    <row r="663" spans="11:12" x14ac:dyDescent="0.35">
      <c r="K663" s="78"/>
      <c r="L663" s="78"/>
    </row>
    <row r="664" spans="11:12" x14ac:dyDescent="0.35">
      <c r="K664" s="78"/>
      <c r="L664" s="78"/>
    </row>
    <row r="665" spans="11:12" x14ac:dyDescent="0.35">
      <c r="K665" s="78"/>
      <c r="L665" s="78"/>
    </row>
    <row r="666" spans="11:12" x14ac:dyDescent="0.35">
      <c r="K666" s="78"/>
      <c r="L666" s="78"/>
    </row>
    <row r="667" spans="11:12" x14ac:dyDescent="0.35">
      <c r="K667" s="78"/>
      <c r="L667" s="78"/>
    </row>
    <row r="668" spans="11:12" x14ac:dyDescent="0.35">
      <c r="K668" s="78"/>
      <c r="L668" s="78"/>
    </row>
    <row r="669" spans="11:12" x14ac:dyDescent="0.35">
      <c r="K669" s="78"/>
      <c r="L669" s="78"/>
    </row>
    <row r="670" spans="11:12" x14ac:dyDescent="0.35">
      <c r="K670" s="78"/>
      <c r="L670" s="78"/>
    </row>
    <row r="671" spans="11:12" x14ac:dyDescent="0.35">
      <c r="K671" s="78"/>
      <c r="L671" s="78"/>
    </row>
    <row r="672" spans="11:12" x14ac:dyDescent="0.35">
      <c r="K672" s="78"/>
      <c r="L672" s="78"/>
    </row>
    <row r="673" spans="11:12" x14ac:dyDescent="0.35">
      <c r="K673" s="78"/>
      <c r="L673" s="78"/>
    </row>
    <row r="674" spans="11:12" x14ac:dyDescent="0.35">
      <c r="K674" s="78"/>
      <c r="L674" s="78"/>
    </row>
    <row r="675" spans="11:12" x14ac:dyDescent="0.35">
      <c r="K675" s="78"/>
      <c r="L675" s="78"/>
    </row>
    <row r="676" spans="11:12" x14ac:dyDescent="0.35">
      <c r="K676" s="78"/>
      <c r="L676" s="78"/>
    </row>
    <row r="677" spans="11:12" x14ac:dyDescent="0.35">
      <c r="K677" s="78"/>
      <c r="L677" s="78"/>
    </row>
    <row r="678" spans="11:12" x14ac:dyDescent="0.35">
      <c r="K678" s="78"/>
      <c r="L678" s="78"/>
    </row>
    <row r="679" spans="11:12" x14ac:dyDescent="0.35">
      <c r="K679" s="78"/>
      <c r="L679" s="78"/>
    </row>
    <row r="680" spans="11:12" x14ac:dyDescent="0.35">
      <c r="K680" s="78"/>
      <c r="L680" s="78"/>
    </row>
    <row r="681" spans="11:12" x14ac:dyDescent="0.35">
      <c r="K681" s="78"/>
      <c r="L681" s="78"/>
    </row>
    <row r="682" spans="11:12" x14ac:dyDescent="0.35">
      <c r="K682" s="78"/>
      <c r="L682" s="78"/>
    </row>
    <row r="683" spans="11:12" x14ac:dyDescent="0.35">
      <c r="K683" s="78"/>
      <c r="L683" s="78"/>
    </row>
    <row r="684" spans="11:12" x14ac:dyDescent="0.35">
      <c r="K684" s="78"/>
      <c r="L684" s="78"/>
    </row>
    <row r="685" spans="11:12" x14ac:dyDescent="0.35">
      <c r="K685" s="78"/>
      <c r="L685" s="78"/>
    </row>
    <row r="686" spans="11:12" x14ac:dyDescent="0.35">
      <c r="K686" s="78"/>
      <c r="L686" s="78"/>
    </row>
    <row r="687" spans="11:12" x14ac:dyDescent="0.35">
      <c r="K687" s="78"/>
      <c r="L687" s="78"/>
    </row>
    <row r="688" spans="11:12" x14ac:dyDescent="0.35">
      <c r="K688" s="78"/>
      <c r="L688" s="78"/>
    </row>
    <row r="689" spans="11:12" x14ac:dyDescent="0.35">
      <c r="K689" s="78"/>
      <c r="L689" s="78"/>
    </row>
    <row r="690" spans="11:12" x14ac:dyDescent="0.35">
      <c r="K690" s="78"/>
      <c r="L690" s="78"/>
    </row>
    <row r="691" spans="11:12" x14ac:dyDescent="0.35">
      <c r="K691" s="78"/>
      <c r="L691" s="78"/>
    </row>
    <row r="692" spans="11:12" x14ac:dyDescent="0.35">
      <c r="K692" s="78"/>
      <c r="L692" s="78"/>
    </row>
    <row r="693" spans="11:12" x14ac:dyDescent="0.35">
      <c r="K693" s="78"/>
      <c r="L693" s="78"/>
    </row>
    <row r="694" spans="11:12" x14ac:dyDescent="0.35">
      <c r="K694" s="78"/>
      <c r="L694" s="78"/>
    </row>
    <row r="695" spans="11:12" x14ac:dyDescent="0.35">
      <c r="K695" s="78"/>
      <c r="L695" s="78"/>
    </row>
    <row r="696" spans="11:12" x14ac:dyDescent="0.35">
      <c r="K696" s="78"/>
      <c r="L696" s="78"/>
    </row>
    <row r="697" spans="11:12" x14ac:dyDescent="0.35">
      <c r="K697" s="78"/>
      <c r="L697" s="78"/>
    </row>
    <row r="698" spans="11:12" x14ac:dyDescent="0.35">
      <c r="K698" s="78"/>
      <c r="L698" s="78"/>
    </row>
    <row r="699" spans="11:12" x14ac:dyDescent="0.35">
      <c r="K699" s="78"/>
      <c r="L699" s="78"/>
    </row>
    <row r="700" spans="11:12" x14ac:dyDescent="0.35">
      <c r="K700" s="78"/>
      <c r="L700" s="78"/>
    </row>
    <row r="701" spans="11:12" x14ac:dyDescent="0.35">
      <c r="K701" s="78"/>
      <c r="L701" s="78"/>
    </row>
    <row r="702" spans="11:12" x14ac:dyDescent="0.35">
      <c r="K702" s="78"/>
      <c r="L702" s="78"/>
    </row>
    <row r="703" spans="11:12" x14ac:dyDescent="0.35">
      <c r="K703" s="78"/>
      <c r="L703" s="78"/>
    </row>
    <row r="704" spans="11:12" x14ac:dyDescent="0.35">
      <c r="K704" s="78"/>
      <c r="L704" s="78"/>
    </row>
    <row r="705" spans="11:12" x14ac:dyDescent="0.35">
      <c r="K705" s="78"/>
      <c r="L705" s="78"/>
    </row>
    <row r="706" spans="11:12" x14ac:dyDescent="0.35">
      <c r="K706" s="78"/>
      <c r="L706" s="78"/>
    </row>
    <row r="707" spans="11:12" x14ac:dyDescent="0.35">
      <c r="K707" s="78"/>
      <c r="L707" s="78"/>
    </row>
    <row r="708" spans="11:12" x14ac:dyDescent="0.35">
      <c r="K708" s="78"/>
      <c r="L708" s="78"/>
    </row>
    <row r="709" spans="11:12" x14ac:dyDescent="0.35">
      <c r="K709" s="78"/>
      <c r="L709" s="78"/>
    </row>
    <row r="710" spans="11:12" x14ac:dyDescent="0.35">
      <c r="K710" s="78"/>
      <c r="L710" s="78"/>
    </row>
    <row r="711" spans="11:12" x14ac:dyDescent="0.35">
      <c r="K711" s="78"/>
      <c r="L711" s="78"/>
    </row>
    <row r="712" spans="11:12" x14ac:dyDescent="0.35">
      <c r="K712" s="78"/>
      <c r="L712" s="78"/>
    </row>
    <row r="713" spans="11:12" x14ac:dyDescent="0.35">
      <c r="K713" s="78"/>
      <c r="L713" s="78"/>
    </row>
    <row r="714" spans="11:12" x14ac:dyDescent="0.35">
      <c r="K714" s="78"/>
      <c r="L714" s="78"/>
    </row>
    <row r="715" spans="11:12" x14ac:dyDescent="0.35">
      <c r="K715" s="78"/>
      <c r="L715" s="78"/>
    </row>
    <row r="716" spans="11:12" x14ac:dyDescent="0.35">
      <c r="K716" s="78"/>
      <c r="L716" s="78"/>
    </row>
    <row r="717" spans="11:12" x14ac:dyDescent="0.35">
      <c r="K717" s="78"/>
      <c r="L717" s="78"/>
    </row>
    <row r="718" spans="11:12" x14ac:dyDescent="0.35">
      <c r="K718" s="78"/>
      <c r="L718" s="78"/>
    </row>
    <row r="719" spans="11:12" x14ac:dyDescent="0.35">
      <c r="K719" s="78"/>
      <c r="L719" s="78"/>
    </row>
    <row r="720" spans="11:12" x14ac:dyDescent="0.35">
      <c r="K720" s="78"/>
      <c r="L720" s="78"/>
    </row>
    <row r="721" spans="11:12" x14ac:dyDescent="0.35">
      <c r="K721" s="78"/>
      <c r="L721" s="78"/>
    </row>
    <row r="722" spans="11:12" x14ac:dyDescent="0.35">
      <c r="K722" s="78"/>
      <c r="L722" s="78"/>
    </row>
    <row r="723" spans="11:12" x14ac:dyDescent="0.35">
      <c r="K723" s="78"/>
      <c r="L723" s="78"/>
    </row>
    <row r="724" spans="11:12" x14ac:dyDescent="0.35">
      <c r="K724" s="78"/>
      <c r="L724" s="78"/>
    </row>
    <row r="725" spans="11:12" x14ac:dyDescent="0.35">
      <c r="K725" s="78"/>
      <c r="L725" s="78"/>
    </row>
    <row r="726" spans="11:12" x14ac:dyDescent="0.35">
      <c r="K726" s="78"/>
      <c r="L726" s="78"/>
    </row>
    <row r="727" spans="11:12" x14ac:dyDescent="0.35">
      <c r="K727" s="78"/>
      <c r="L727" s="78"/>
    </row>
    <row r="728" spans="11:12" x14ac:dyDescent="0.35">
      <c r="K728" s="78"/>
      <c r="L728" s="78"/>
    </row>
    <row r="729" spans="11:12" x14ac:dyDescent="0.35">
      <c r="K729" s="78"/>
      <c r="L729" s="78"/>
    </row>
    <row r="730" spans="11:12" x14ac:dyDescent="0.35">
      <c r="K730" s="78"/>
      <c r="L730" s="78"/>
    </row>
    <row r="731" spans="11:12" x14ac:dyDescent="0.35">
      <c r="K731" s="78"/>
      <c r="L731" s="78"/>
    </row>
    <row r="732" spans="11:12" x14ac:dyDescent="0.35">
      <c r="K732" s="78"/>
      <c r="L732" s="78"/>
    </row>
    <row r="733" spans="11:12" x14ac:dyDescent="0.35">
      <c r="K733" s="78"/>
      <c r="L733" s="78"/>
    </row>
    <row r="734" spans="11:12" x14ac:dyDescent="0.35">
      <c r="K734" s="78"/>
      <c r="L734" s="78"/>
    </row>
    <row r="735" spans="11:12" x14ac:dyDescent="0.35">
      <c r="K735" s="78"/>
      <c r="L735" s="78"/>
    </row>
    <row r="736" spans="11:12" x14ac:dyDescent="0.35">
      <c r="K736" s="78"/>
      <c r="L736" s="78"/>
    </row>
    <row r="737" spans="11:12" x14ac:dyDescent="0.35">
      <c r="K737" s="78"/>
      <c r="L737" s="78"/>
    </row>
    <row r="738" spans="11:12" x14ac:dyDescent="0.35">
      <c r="K738" s="78"/>
      <c r="L738" s="78"/>
    </row>
    <row r="739" spans="11:12" x14ac:dyDescent="0.35">
      <c r="K739" s="78"/>
      <c r="L739" s="78"/>
    </row>
    <row r="740" spans="11:12" x14ac:dyDescent="0.35">
      <c r="K740" s="78"/>
      <c r="L740" s="78"/>
    </row>
    <row r="741" spans="11:12" x14ac:dyDescent="0.35">
      <c r="K741" s="78"/>
      <c r="L741" s="78"/>
    </row>
    <row r="742" spans="11:12" x14ac:dyDescent="0.35">
      <c r="K742" s="78"/>
      <c r="L742" s="78"/>
    </row>
    <row r="743" spans="11:12" x14ac:dyDescent="0.35">
      <c r="K743" s="78"/>
      <c r="L743" s="78"/>
    </row>
    <row r="744" spans="11:12" x14ac:dyDescent="0.35">
      <c r="K744" s="78"/>
      <c r="L744" s="78"/>
    </row>
    <row r="745" spans="11:12" x14ac:dyDescent="0.35">
      <c r="K745" s="78"/>
      <c r="L745" s="78"/>
    </row>
    <row r="746" spans="11:12" x14ac:dyDescent="0.35">
      <c r="K746" s="78"/>
      <c r="L746" s="78"/>
    </row>
    <row r="747" spans="11:12" x14ac:dyDescent="0.35">
      <c r="K747" s="78"/>
      <c r="L747" s="78"/>
    </row>
    <row r="748" spans="11:12" x14ac:dyDescent="0.35">
      <c r="K748" s="78"/>
      <c r="L748" s="78"/>
    </row>
    <row r="749" spans="11:12" x14ac:dyDescent="0.35">
      <c r="K749" s="78"/>
      <c r="L749" s="78"/>
    </row>
    <row r="750" spans="11:12" x14ac:dyDescent="0.35">
      <c r="K750" s="78"/>
      <c r="L750" s="78"/>
    </row>
    <row r="751" spans="11:12" x14ac:dyDescent="0.35">
      <c r="K751" s="78"/>
      <c r="L751" s="78"/>
    </row>
    <row r="752" spans="11:12" x14ac:dyDescent="0.35">
      <c r="K752" s="78"/>
      <c r="L752" s="78"/>
    </row>
    <row r="753" spans="11:12" x14ac:dyDescent="0.35">
      <c r="K753" s="78"/>
      <c r="L753" s="78"/>
    </row>
    <row r="754" spans="11:12" x14ac:dyDescent="0.35">
      <c r="K754" s="78"/>
      <c r="L754" s="78"/>
    </row>
    <row r="755" spans="11:12" x14ac:dyDescent="0.35">
      <c r="K755" s="78"/>
      <c r="L755" s="78"/>
    </row>
    <row r="756" spans="11:12" x14ac:dyDescent="0.35">
      <c r="K756" s="78"/>
      <c r="L756" s="78"/>
    </row>
    <row r="757" spans="11:12" x14ac:dyDescent="0.35">
      <c r="K757" s="78"/>
      <c r="L757" s="78"/>
    </row>
    <row r="758" spans="11:12" x14ac:dyDescent="0.35">
      <c r="K758" s="78"/>
      <c r="L758" s="78"/>
    </row>
    <row r="759" spans="11:12" x14ac:dyDescent="0.35">
      <c r="K759" s="78"/>
      <c r="L759" s="78"/>
    </row>
    <row r="760" spans="11:12" x14ac:dyDescent="0.35">
      <c r="K760" s="78"/>
      <c r="L760" s="78"/>
    </row>
    <row r="761" spans="11:12" x14ac:dyDescent="0.35">
      <c r="K761" s="78"/>
      <c r="L761" s="78"/>
    </row>
    <row r="762" spans="11:12" x14ac:dyDescent="0.35">
      <c r="K762" s="78"/>
      <c r="L762" s="78"/>
    </row>
    <row r="763" spans="11:12" x14ac:dyDescent="0.35">
      <c r="K763" s="78"/>
      <c r="L763" s="78"/>
    </row>
    <row r="764" spans="11:12" x14ac:dyDescent="0.35">
      <c r="K764" s="78"/>
      <c r="L764" s="78"/>
    </row>
    <row r="765" spans="11:12" x14ac:dyDescent="0.35">
      <c r="K765" s="78"/>
      <c r="L765" s="78"/>
    </row>
    <row r="766" spans="11:12" x14ac:dyDescent="0.35">
      <c r="K766" s="78"/>
      <c r="L766" s="78"/>
    </row>
    <row r="767" spans="11:12" x14ac:dyDescent="0.35">
      <c r="K767" s="78"/>
      <c r="L767" s="78"/>
    </row>
    <row r="768" spans="11:12" x14ac:dyDescent="0.35">
      <c r="K768" s="78"/>
      <c r="L768" s="78"/>
    </row>
    <row r="769" spans="11:12" x14ac:dyDescent="0.35">
      <c r="K769" s="78"/>
      <c r="L769" s="78"/>
    </row>
    <row r="770" spans="11:12" x14ac:dyDescent="0.35">
      <c r="K770" s="78"/>
      <c r="L770" s="78"/>
    </row>
    <row r="771" spans="11:12" x14ac:dyDescent="0.35">
      <c r="K771" s="78"/>
      <c r="L771" s="78"/>
    </row>
    <row r="772" spans="11:12" x14ac:dyDescent="0.35">
      <c r="K772" s="78"/>
      <c r="L772" s="78"/>
    </row>
    <row r="773" spans="11:12" x14ac:dyDescent="0.35">
      <c r="K773" s="78"/>
      <c r="L773" s="78"/>
    </row>
    <row r="774" spans="11:12" x14ac:dyDescent="0.35">
      <c r="K774" s="78"/>
      <c r="L774" s="78"/>
    </row>
    <row r="775" spans="11:12" x14ac:dyDescent="0.35">
      <c r="K775" s="78"/>
      <c r="L775" s="78"/>
    </row>
    <row r="776" spans="11:12" x14ac:dyDescent="0.35">
      <c r="K776" s="78"/>
      <c r="L776" s="78"/>
    </row>
    <row r="777" spans="11:12" x14ac:dyDescent="0.35">
      <c r="K777" s="78"/>
      <c r="L777" s="78"/>
    </row>
    <row r="778" spans="11:12" x14ac:dyDescent="0.35">
      <c r="K778" s="78"/>
      <c r="L778" s="78"/>
    </row>
    <row r="779" spans="11:12" x14ac:dyDescent="0.35">
      <c r="K779" s="78"/>
      <c r="L779" s="78"/>
    </row>
    <row r="780" spans="11:12" x14ac:dyDescent="0.35">
      <c r="K780" s="78"/>
      <c r="L780" s="78"/>
    </row>
    <row r="781" spans="11:12" x14ac:dyDescent="0.35">
      <c r="K781" s="78"/>
      <c r="L781" s="78"/>
    </row>
    <row r="782" spans="11:12" x14ac:dyDescent="0.35">
      <c r="K782" s="78"/>
      <c r="L782" s="78"/>
    </row>
    <row r="783" spans="11:12" x14ac:dyDescent="0.35">
      <c r="K783" s="78"/>
      <c r="L783" s="78"/>
    </row>
    <row r="784" spans="11:12" x14ac:dyDescent="0.35">
      <c r="K784" s="78"/>
      <c r="L784" s="78"/>
    </row>
    <row r="785" spans="11:12" x14ac:dyDescent="0.35">
      <c r="K785" s="78"/>
      <c r="L785" s="78"/>
    </row>
    <row r="786" spans="11:12" x14ac:dyDescent="0.35">
      <c r="K786" s="78"/>
      <c r="L786" s="78"/>
    </row>
    <row r="787" spans="11:12" x14ac:dyDescent="0.35">
      <c r="K787" s="78"/>
      <c r="L787" s="78"/>
    </row>
    <row r="788" spans="11:12" x14ac:dyDescent="0.35">
      <c r="K788" s="78"/>
      <c r="L788" s="78"/>
    </row>
    <row r="789" spans="11:12" x14ac:dyDescent="0.35">
      <c r="K789" s="78"/>
      <c r="L789" s="78"/>
    </row>
    <row r="790" spans="11:12" x14ac:dyDescent="0.35">
      <c r="K790" s="78"/>
      <c r="L790" s="78"/>
    </row>
    <row r="791" spans="11:12" x14ac:dyDescent="0.35">
      <c r="K791" s="78"/>
      <c r="L791" s="78"/>
    </row>
    <row r="792" spans="11:12" x14ac:dyDescent="0.35">
      <c r="K792" s="78"/>
      <c r="L792" s="78"/>
    </row>
    <row r="793" spans="11:12" x14ac:dyDescent="0.35">
      <c r="K793" s="78"/>
      <c r="L793" s="78"/>
    </row>
    <row r="794" spans="11:12" x14ac:dyDescent="0.35">
      <c r="K794" s="78"/>
      <c r="L794" s="78"/>
    </row>
    <row r="795" spans="11:12" x14ac:dyDescent="0.35">
      <c r="K795" s="78"/>
      <c r="L795" s="78"/>
    </row>
    <row r="796" spans="11:12" x14ac:dyDescent="0.35">
      <c r="K796" s="78"/>
      <c r="L796" s="78"/>
    </row>
    <row r="797" spans="11:12" x14ac:dyDescent="0.35">
      <c r="K797" s="78"/>
      <c r="L797" s="78"/>
    </row>
    <row r="798" spans="11:12" x14ac:dyDescent="0.35">
      <c r="K798" s="78"/>
      <c r="L798" s="78"/>
    </row>
    <row r="799" spans="11:12" x14ac:dyDescent="0.35">
      <c r="K799" s="78"/>
      <c r="L799" s="78"/>
    </row>
    <row r="800" spans="11:12" x14ac:dyDescent="0.35">
      <c r="K800" s="78"/>
      <c r="L800" s="78"/>
    </row>
    <row r="801" spans="11:12" x14ac:dyDescent="0.35">
      <c r="K801" s="78"/>
      <c r="L801" s="78"/>
    </row>
    <row r="802" spans="11:12" x14ac:dyDescent="0.35">
      <c r="K802" s="78"/>
      <c r="L802" s="78"/>
    </row>
    <row r="803" spans="11:12" x14ac:dyDescent="0.35">
      <c r="K803" s="78"/>
      <c r="L803" s="78"/>
    </row>
    <row r="804" spans="11:12" x14ac:dyDescent="0.35">
      <c r="K804" s="78"/>
      <c r="L804" s="78"/>
    </row>
    <row r="805" spans="11:12" x14ac:dyDescent="0.35">
      <c r="K805" s="78"/>
      <c r="L805" s="78"/>
    </row>
    <row r="806" spans="11:12" x14ac:dyDescent="0.35">
      <c r="K806" s="78"/>
      <c r="L806" s="78"/>
    </row>
    <row r="807" spans="11:12" x14ac:dyDescent="0.35">
      <c r="K807" s="78"/>
      <c r="L807" s="78"/>
    </row>
    <row r="808" spans="11:12" x14ac:dyDescent="0.35">
      <c r="K808" s="78"/>
      <c r="L808" s="78"/>
    </row>
    <row r="809" spans="11:12" x14ac:dyDescent="0.35">
      <c r="K809" s="78"/>
      <c r="L809" s="78"/>
    </row>
    <row r="810" spans="11:12" x14ac:dyDescent="0.35">
      <c r="K810" s="78"/>
      <c r="L810" s="78"/>
    </row>
    <row r="811" spans="11:12" x14ac:dyDescent="0.35">
      <c r="K811" s="78"/>
      <c r="L811" s="78"/>
    </row>
    <row r="812" spans="11:12" x14ac:dyDescent="0.35">
      <c r="K812" s="78"/>
      <c r="L812" s="78"/>
    </row>
    <row r="813" spans="11:12" x14ac:dyDescent="0.35">
      <c r="K813" s="78"/>
      <c r="L813" s="78"/>
    </row>
    <row r="814" spans="11:12" x14ac:dyDescent="0.35">
      <c r="K814" s="78"/>
      <c r="L814" s="78"/>
    </row>
    <row r="815" spans="11:12" x14ac:dyDescent="0.35">
      <c r="K815" s="78"/>
      <c r="L815" s="78"/>
    </row>
    <row r="816" spans="11:12" x14ac:dyDescent="0.35">
      <c r="K816" s="78"/>
      <c r="L816" s="78"/>
    </row>
    <row r="817" spans="11:12" x14ac:dyDescent="0.35">
      <c r="K817" s="78"/>
      <c r="L817" s="78"/>
    </row>
    <row r="818" spans="11:12" x14ac:dyDescent="0.35">
      <c r="K818" s="78"/>
      <c r="L818" s="78"/>
    </row>
    <row r="819" spans="11:12" x14ac:dyDescent="0.35">
      <c r="K819" s="78"/>
      <c r="L819" s="78"/>
    </row>
    <row r="820" spans="11:12" x14ac:dyDescent="0.35">
      <c r="K820" s="78"/>
      <c r="L820" s="78"/>
    </row>
    <row r="821" spans="11:12" x14ac:dyDescent="0.35">
      <c r="K821" s="78"/>
      <c r="L821" s="78"/>
    </row>
    <row r="822" spans="11:12" x14ac:dyDescent="0.35">
      <c r="K822" s="78"/>
      <c r="L822" s="78"/>
    </row>
    <row r="823" spans="11:12" x14ac:dyDescent="0.35">
      <c r="K823" s="78"/>
      <c r="L823" s="78"/>
    </row>
    <row r="824" spans="11:12" x14ac:dyDescent="0.35">
      <c r="K824" s="78"/>
      <c r="L824" s="78"/>
    </row>
    <row r="825" spans="11:12" x14ac:dyDescent="0.35">
      <c r="K825" s="78"/>
      <c r="L825" s="78"/>
    </row>
    <row r="826" spans="11:12" x14ac:dyDescent="0.35">
      <c r="K826" s="78"/>
      <c r="L826" s="78"/>
    </row>
    <row r="827" spans="11:12" x14ac:dyDescent="0.35">
      <c r="K827" s="78"/>
      <c r="L827" s="78"/>
    </row>
    <row r="828" spans="11:12" x14ac:dyDescent="0.35">
      <c r="K828" s="78"/>
      <c r="L828" s="78"/>
    </row>
    <row r="829" spans="11:12" x14ac:dyDescent="0.35">
      <c r="K829" s="78"/>
      <c r="L829" s="78"/>
    </row>
    <row r="830" spans="11:12" x14ac:dyDescent="0.35">
      <c r="K830" s="78"/>
      <c r="L830" s="78"/>
    </row>
    <row r="831" spans="11:12" x14ac:dyDescent="0.35">
      <c r="K831" s="78"/>
      <c r="L831" s="78"/>
    </row>
    <row r="832" spans="11:12" x14ac:dyDescent="0.35">
      <c r="K832" s="78"/>
      <c r="L832" s="78"/>
    </row>
    <row r="833" spans="11:12" x14ac:dyDescent="0.35">
      <c r="K833" s="78"/>
      <c r="L833" s="78"/>
    </row>
    <row r="834" spans="11:12" x14ac:dyDescent="0.35">
      <c r="K834" s="78"/>
      <c r="L834" s="78"/>
    </row>
    <row r="835" spans="11:12" x14ac:dyDescent="0.35">
      <c r="K835" s="78"/>
      <c r="L835" s="78"/>
    </row>
    <row r="836" spans="11:12" x14ac:dyDescent="0.35">
      <c r="K836" s="78"/>
      <c r="L836" s="78"/>
    </row>
    <row r="837" spans="11:12" x14ac:dyDescent="0.35">
      <c r="K837" s="78"/>
      <c r="L837" s="78"/>
    </row>
    <row r="838" spans="11:12" x14ac:dyDescent="0.35">
      <c r="K838" s="78"/>
      <c r="L838" s="78"/>
    </row>
    <row r="839" spans="11:12" x14ac:dyDescent="0.35">
      <c r="K839" s="78"/>
      <c r="L839" s="78"/>
    </row>
    <row r="840" spans="11:12" x14ac:dyDescent="0.35">
      <c r="K840" s="78"/>
      <c r="L840" s="78"/>
    </row>
    <row r="841" spans="11:12" x14ac:dyDescent="0.35">
      <c r="K841" s="78"/>
      <c r="L841" s="78"/>
    </row>
    <row r="842" spans="11:12" x14ac:dyDescent="0.35">
      <c r="K842" s="78"/>
      <c r="L842" s="78"/>
    </row>
    <row r="843" spans="11:12" x14ac:dyDescent="0.35">
      <c r="K843" s="78"/>
      <c r="L843" s="78"/>
    </row>
    <row r="844" spans="11:12" x14ac:dyDescent="0.35">
      <c r="K844" s="78"/>
      <c r="L844" s="78"/>
    </row>
    <row r="845" spans="11:12" x14ac:dyDescent="0.35">
      <c r="K845" s="78"/>
      <c r="L845" s="78"/>
    </row>
    <row r="846" spans="11:12" x14ac:dyDescent="0.35">
      <c r="K846" s="78"/>
      <c r="L846" s="78"/>
    </row>
    <row r="847" spans="11:12" x14ac:dyDescent="0.35">
      <c r="K847" s="78"/>
      <c r="L847" s="78"/>
    </row>
    <row r="848" spans="11:12" x14ac:dyDescent="0.35">
      <c r="K848" s="78"/>
      <c r="L848" s="78"/>
    </row>
    <row r="849" spans="11:12" x14ac:dyDescent="0.35">
      <c r="K849" s="78"/>
      <c r="L849" s="78"/>
    </row>
    <row r="850" spans="11:12" x14ac:dyDescent="0.35">
      <c r="K850" s="78"/>
      <c r="L850" s="78"/>
    </row>
    <row r="851" spans="11:12" x14ac:dyDescent="0.35">
      <c r="K851" s="78"/>
      <c r="L851" s="78"/>
    </row>
    <row r="852" spans="11:12" x14ac:dyDescent="0.35">
      <c r="K852" s="78"/>
      <c r="L852" s="78"/>
    </row>
    <row r="853" spans="11:12" x14ac:dyDescent="0.35">
      <c r="K853" s="78"/>
      <c r="L853" s="78"/>
    </row>
    <row r="854" spans="11:12" x14ac:dyDescent="0.35">
      <c r="K854" s="78"/>
      <c r="L854" s="78"/>
    </row>
    <row r="855" spans="11:12" x14ac:dyDescent="0.35">
      <c r="K855" s="78"/>
      <c r="L855" s="78"/>
    </row>
    <row r="856" spans="11:12" x14ac:dyDescent="0.35">
      <c r="K856" s="78"/>
      <c r="L856" s="78"/>
    </row>
    <row r="857" spans="11:12" x14ac:dyDescent="0.35">
      <c r="K857" s="78"/>
      <c r="L857" s="78"/>
    </row>
    <row r="858" spans="11:12" x14ac:dyDescent="0.35">
      <c r="K858" s="78"/>
      <c r="L858" s="78"/>
    </row>
    <row r="859" spans="11:12" x14ac:dyDescent="0.35">
      <c r="K859" s="78"/>
      <c r="L859" s="78"/>
    </row>
    <row r="860" spans="11:12" x14ac:dyDescent="0.35">
      <c r="K860" s="78"/>
      <c r="L860" s="78"/>
    </row>
    <row r="861" spans="11:12" x14ac:dyDescent="0.35">
      <c r="K861" s="78"/>
      <c r="L861" s="78"/>
    </row>
    <row r="862" spans="11:12" x14ac:dyDescent="0.35">
      <c r="K862" s="78"/>
      <c r="L862" s="78"/>
    </row>
    <row r="863" spans="11:12" x14ac:dyDescent="0.35">
      <c r="K863" s="78"/>
      <c r="L863" s="78"/>
    </row>
    <row r="864" spans="11:12" x14ac:dyDescent="0.35">
      <c r="K864" s="78"/>
      <c r="L864" s="78"/>
    </row>
    <row r="865" spans="11:12" x14ac:dyDescent="0.35">
      <c r="K865" s="78"/>
      <c r="L865" s="78"/>
    </row>
    <row r="866" spans="11:12" x14ac:dyDescent="0.35">
      <c r="K866" s="78"/>
      <c r="L866" s="78"/>
    </row>
    <row r="867" spans="11:12" x14ac:dyDescent="0.35">
      <c r="K867" s="78"/>
      <c r="L867" s="78"/>
    </row>
    <row r="868" spans="11:12" x14ac:dyDescent="0.35">
      <c r="K868" s="78"/>
      <c r="L868" s="78"/>
    </row>
    <row r="869" spans="11:12" x14ac:dyDescent="0.35">
      <c r="K869" s="78"/>
      <c r="L869" s="78"/>
    </row>
    <row r="870" spans="11:12" x14ac:dyDescent="0.35">
      <c r="K870" s="78"/>
      <c r="L870" s="78"/>
    </row>
    <row r="871" spans="11:12" x14ac:dyDescent="0.35">
      <c r="K871" s="78"/>
      <c r="L871" s="78"/>
    </row>
    <row r="872" spans="11:12" x14ac:dyDescent="0.35">
      <c r="K872" s="78"/>
      <c r="L872" s="78"/>
    </row>
    <row r="873" spans="11:12" x14ac:dyDescent="0.35">
      <c r="K873" s="78"/>
      <c r="L873" s="78"/>
    </row>
    <row r="874" spans="11:12" x14ac:dyDescent="0.35">
      <c r="K874" s="78"/>
      <c r="L874" s="78"/>
    </row>
    <row r="875" spans="11:12" x14ac:dyDescent="0.35">
      <c r="K875" s="78"/>
      <c r="L875" s="78"/>
    </row>
    <row r="876" spans="11:12" x14ac:dyDescent="0.35">
      <c r="K876" s="78"/>
      <c r="L876" s="78"/>
    </row>
    <row r="877" spans="11:12" x14ac:dyDescent="0.35">
      <c r="K877" s="78"/>
      <c r="L877" s="78"/>
    </row>
    <row r="878" spans="11:12" x14ac:dyDescent="0.35">
      <c r="K878" s="78"/>
      <c r="L878" s="78"/>
    </row>
    <row r="879" spans="11:12" x14ac:dyDescent="0.35">
      <c r="K879" s="78"/>
      <c r="L879" s="78"/>
    </row>
    <row r="880" spans="11:12" x14ac:dyDescent="0.35">
      <c r="K880" s="78"/>
      <c r="L880" s="78"/>
    </row>
    <row r="881" spans="11:12" x14ac:dyDescent="0.35">
      <c r="K881" s="78"/>
      <c r="L881" s="78"/>
    </row>
    <row r="882" spans="11:12" x14ac:dyDescent="0.35">
      <c r="K882" s="78"/>
      <c r="L882" s="78"/>
    </row>
    <row r="883" spans="11:12" x14ac:dyDescent="0.35">
      <c r="K883" s="78"/>
      <c r="L883" s="78"/>
    </row>
    <row r="884" spans="11:12" x14ac:dyDescent="0.35">
      <c r="K884" s="78"/>
      <c r="L884" s="78"/>
    </row>
    <row r="885" spans="11:12" x14ac:dyDescent="0.35">
      <c r="K885" s="78"/>
      <c r="L885" s="78"/>
    </row>
    <row r="886" spans="11:12" x14ac:dyDescent="0.35">
      <c r="K886" s="78"/>
      <c r="L886" s="78"/>
    </row>
    <row r="887" spans="11:12" x14ac:dyDescent="0.35">
      <c r="K887" s="78"/>
      <c r="L887" s="78"/>
    </row>
    <row r="888" spans="11:12" x14ac:dyDescent="0.35">
      <c r="K888" s="78"/>
      <c r="L888" s="78"/>
    </row>
    <row r="889" spans="11:12" x14ac:dyDescent="0.35">
      <c r="K889" s="78"/>
      <c r="L889" s="78"/>
    </row>
    <row r="890" spans="11:12" x14ac:dyDescent="0.35">
      <c r="K890" s="78"/>
      <c r="L890" s="78"/>
    </row>
    <row r="891" spans="11:12" x14ac:dyDescent="0.35">
      <c r="K891" s="78"/>
      <c r="L891" s="78"/>
    </row>
    <row r="892" spans="11:12" x14ac:dyDescent="0.35">
      <c r="K892" s="78"/>
      <c r="L892" s="78"/>
    </row>
    <row r="893" spans="11:12" x14ac:dyDescent="0.35">
      <c r="K893" s="78"/>
      <c r="L893" s="78"/>
    </row>
    <row r="894" spans="11:12" x14ac:dyDescent="0.35">
      <c r="K894" s="78"/>
      <c r="L894" s="78"/>
    </row>
    <row r="895" spans="11:12" x14ac:dyDescent="0.35">
      <c r="K895" s="78"/>
      <c r="L895" s="78"/>
    </row>
    <row r="896" spans="11:12" x14ac:dyDescent="0.35">
      <c r="K896" s="78"/>
      <c r="L896" s="78"/>
    </row>
    <row r="897" spans="11:12" x14ac:dyDescent="0.35">
      <c r="K897" s="78"/>
      <c r="L897" s="78"/>
    </row>
    <row r="898" spans="11:12" x14ac:dyDescent="0.35">
      <c r="K898" s="78"/>
      <c r="L898" s="78"/>
    </row>
    <row r="899" spans="11:12" x14ac:dyDescent="0.35">
      <c r="K899" s="78"/>
      <c r="L899" s="78"/>
    </row>
    <row r="900" spans="11:12" x14ac:dyDescent="0.35">
      <c r="K900" s="78"/>
      <c r="L900" s="78"/>
    </row>
    <row r="901" spans="11:12" x14ac:dyDescent="0.35">
      <c r="K901" s="78"/>
      <c r="L901" s="78"/>
    </row>
    <row r="902" spans="11:12" x14ac:dyDescent="0.35">
      <c r="K902" s="78"/>
      <c r="L902" s="78"/>
    </row>
    <row r="903" spans="11:12" x14ac:dyDescent="0.35">
      <c r="K903" s="78"/>
      <c r="L903" s="78"/>
    </row>
    <row r="904" spans="11:12" x14ac:dyDescent="0.35">
      <c r="K904" s="78"/>
      <c r="L904" s="78"/>
    </row>
    <row r="905" spans="11:12" x14ac:dyDescent="0.35">
      <c r="K905" s="78"/>
      <c r="L905" s="78"/>
    </row>
    <row r="906" spans="11:12" x14ac:dyDescent="0.35">
      <c r="K906" s="78"/>
      <c r="L906" s="78"/>
    </row>
    <row r="907" spans="11:12" x14ac:dyDescent="0.35">
      <c r="K907" s="78"/>
      <c r="L907" s="78"/>
    </row>
    <row r="908" spans="11:12" x14ac:dyDescent="0.35">
      <c r="K908" s="78"/>
      <c r="L908" s="78"/>
    </row>
    <row r="909" spans="11:12" x14ac:dyDescent="0.35">
      <c r="K909" s="78"/>
      <c r="L909" s="78"/>
    </row>
    <row r="910" spans="11:12" x14ac:dyDescent="0.35">
      <c r="K910" s="78"/>
      <c r="L910" s="78"/>
    </row>
    <row r="911" spans="11:12" x14ac:dyDescent="0.35">
      <c r="K911" s="78"/>
      <c r="L911" s="78"/>
    </row>
    <row r="912" spans="11:12" x14ac:dyDescent="0.35">
      <c r="K912" s="78"/>
      <c r="L912" s="78"/>
    </row>
    <row r="913" spans="11:12" x14ac:dyDescent="0.35">
      <c r="K913" s="78"/>
      <c r="L913" s="78"/>
    </row>
    <row r="914" spans="11:12" x14ac:dyDescent="0.35">
      <c r="K914" s="78"/>
      <c r="L914" s="78"/>
    </row>
    <row r="915" spans="11:12" x14ac:dyDescent="0.35">
      <c r="K915" s="78"/>
      <c r="L915" s="78"/>
    </row>
    <row r="916" spans="11:12" x14ac:dyDescent="0.35">
      <c r="K916" s="78"/>
      <c r="L916" s="78"/>
    </row>
    <row r="917" spans="11:12" x14ac:dyDescent="0.35">
      <c r="K917" s="78"/>
      <c r="L917" s="78"/>
    </row>
    <row r="918" spans="11:12" x14ac:dyDescent="0.35">
      <c r="K918" s="78"/>
      <c r="L918" s="78"/>
    </row>
    <row r="919" spans="11:12" x14ac:dyDescent="0.35">
      <c r="K919" s="78"/>
      <c r="L919" s="78"/>
    </row>
    <row r="920" spans="11:12" x14ac:dyDescent="0.35">
      <c r="K920" s="78"/>
      <c r="L920" s="78"/>
    </row>
    <row r="921" spans="11:12" x14ac:dyDescent="0.35">
      <c r="K921" s="78"/>
      <c r="L921" s="78"/>
    </row>
    <row r="922" spans="11:12" x14ac:dyDescent="0.35">
      <c r="K922" s="78"/>
      <c r="L922" s="78"/>
    </row>
    <row r="923" spans="11:12" x14ac:dyDescent="0.35">
      <c r="K923" s="78"/>
      <c r="L923" s="78"/>
    </row>
    <row r="924" spans="11:12" x14ac:dyDescent="0.35">
      <c r="K924" s="78"/>
      <c r="L924" s="78"/>
    </row>
    <row r="925" spans="11:12" x14ac:dyDescent="0.35">
      <c r="K925" s="78"/>
      <c r="L925" s="78"/>
    </row>
    <row r="926" spans="11:12" x14ac:dyDescent="0.35">
      <c r="K926" s="78"/>
      <c r="L926" s="78"/>
    </row>
    <row r="927" spans="11:12" x14ac:dyDescent="0.35">
      <c r="K927" s="78"/>
      <c r="L927" s="78"/>
    </row>
    <row r="928" spans="11:12" x14ac:dyDescent="0.35">
      <c r="K928" s="78"/>
      <c r="L928" s="78"/>
    </row>
    <row r="929" spans="11:12" x14ac:dyDescent="0.35">
      <c r="K929" s="78"/>
      <c r="L929" s="78"/>
    </row>
    <row r="930" spans="11:12" x14ac:dyDescent="0.35">
      <c r="K930" s="78"/>
      <c r="L930" s="78"/>
    </row>
    <row r="931" spans="11:12" x14ac:dyDescent="0.35">
      <c r="K931" s="78"/>
      <c r="L931" s="78"/>
    </row>
    <row r="932" spans="11:12" x14ac:dyDescent="0.35">
      <c r="K932" s="78"/>
      <c r="L932" s="78"/>
    </row>
    <row r="933" spans="11:12" x14ac:dyDescent="0.35">
      <c r="K933" s="78"/>
      <c r="L933" s="78"/>
    </row>
    <row r="934" spans="11:12" x14ac:dyDescent="0.35">
      <c r="K934" s="78"/>
      <c r="L934" s="78"/>
    </row>
    <row r="935" spans="11:12" x14ac:dyDescent="0.35">
      <c r="K935" s="78"/>
      <c r="L935" s="78"/>
    </row>
    <row r="936" spans="11:12" x14ac:dyDescent="0.35">
      <c r="K936" s="78"/>
      <c r="L936" s="78"/>
    </row>
    <row r="937" spans="11:12" x14ac:dyDescent="0.35">
      <c r="K937" s="78"/>
      <c r="L937" s="78"/>
    </row>
    <row r="938" spans="11:12" x14ac:dyDescent="0.35">
      <c r="K938" s="78"/>
      <c r="L938" s="78"/>
    </row>
    <row r="939" spans="11:12" x14ac:dyDescent="0.35">
      <c r="K939" s="78"/>
      <c r="L939" s="78"/>
    </row>
    <row r="940" spans="11:12" x14ac:dyDescent="0.35">
      <c r="K940" s="78"/>
      <c r="L940" s="78"/>
    </row>
    <row r="941" spans="11:12" x14ac:dyDescent="0.35">
      <c r="K941" s="78"/>
      <c r="L941" s="78"/>
    </row>
    <row r="942" spans="11:12" x14ac:dyDescent="0.35">
      <c r="K942" s="78"/>
      <c r="L942" s="78"/>
    </row>
    <row r="943" spans="11:12" x14ac:dyDescent="0.35">
      <c r="K943" s="78"/>
      <c r="L943" s="78"/>
    </row>
    <row r="944" spans="11:12" x14ac:dyDescent="0.35">
      <c r="K944" s="78"/>
      <c r="L944" s="78"/>
    </row>
    <row r="945" spans="11:12" x14ac:dyDescent="0.35">
      <c r="K945" s="78"/>
      <c r="L945" s="78"/>
    </row>
    <row r="946" spans="11:12" x14ac:dyDescent="0.35">
      <c r="K946" s="78"/>
      <c r="L946" s="78"/>
    </row>
    <row r="947" spans="11:12" x14ac:dyDescent="0.35">
      <c r="K947" s="78"/>
      <c r="L947" s="78"/>
    </row>
    <row r="948" spans="11:12" x14ac:dyDescent="0.35">
      <c r="K948" s="78"/>
      <c r="L948" s="78"/>
    </row>
    <row r="949" spans="11:12" x14ac:dyDescent="0.35">
      <c r="K949" s="78"/>
      <c r="L949" s="78"/>
    </row>
    <row r="950" spans="11:12" x14ac:dyDescent="0.35">
      <c r="K950" s="78"/>
      <c r="L950" s="78"/>
    </row>
    <row r="951" spans="11:12" x14ac:dyDescent="0.35">
      <c r="K951" s="78"/>
      <c r="L951" s="78"/>
    </row>
    <row r="952" spans="11:12" x14ac:dyDescent="0.35">
      <c r="K952" s="78"/>
      <c r="L952" s="78"/>
    </row>
    <row r="953" spans="11:12" x14ac:dyDescent="0.35">
      <c r="K953" s="78"/>
      <c r="L953" s="78"/>
    </row>
    <row r="954" spans="11:12" x14ac:dyDescent="0.35">
      <c r="K954" s="78"/>
      <c r="L954" s="78"/>
    </row>
    <row r="955" spans="11:12" x14ac:dyDescent="0.35">
      <c r="K955" s="78"/>
      <c r="L955" s="78"/>
    </row>
    <row r="956" spans="11:12" x14ac:dyDescent="0.35">
      <c r="K956" s="78"/>
      <c r="L956" s="78"/>
    </row>
    <row r="957" spans="11:12" x14ac:dyDescent="0.35">
      <c r="K957" s="78"/>
      <c r="L957" s="78"/>
    </row>
    <row r="958" spans="11:12" x14ac:dyDescent="0.35">
      <c r="K958" s="78"/>
      <c r="L958" s="78"/>
    </row>
    <row r="959" spans="11:12" x14ac:dyDescent="0.35">
      <c r="K959" s="78"/>
      <c r="L959" s="78"/>
    </row>
    <row r="960" spans="11:12" x14ac:dyDescent="0.35">
      <c r="K960" s="78"/>
      <c r="L960" s="78"/>
    </row>
    <row r="961" spans="11:12" x14ac:dyDescent="0.35">
      <c r="K961" s="78"/>
      <c r="L961" s="78"/>
    </row>
    <row r="962" spans="11:12" x14ac:dyDescent="0.35">
      <c r="K962" s="78"/>
      <c r="L962" s="78"/>
    </row>
    <row r="963" spans="11:12" x14ac:dyDescent="0.35">
      <c r="K963" s="78"/>
      <c r="L963" s="78"/>
    </row>
    <row r="964" spans="11:12" x14ac:dyDescent="0.35">
      <c r="K964" s="78"/>
      <c r="L964" s="78"/>
    </row>
    <row r="965" spans="11:12" x14ac:dyDescent="0.35">
      <c r="K965" s="78"/>
      <c r="L965" s="78"/>
    </row>
    <row r="966" spans="11:12" x14ac:dyDescent="0.35">
      <c r="K966" s="78"/>
      <c r="L966" s="78"/>
    </row>
    <row r="967" spans="11:12" x14ac:dyDescent="0.35">
      <c r="K967" s="78"/>
      <c r="L967" s="78"/>
    </row>
    <row r="968" spans="11:12" x14ac:dyDescent="0.35">
      <c r="K968" s="78"/>
      <c r="L968" s="78"/>
    </row>
    <row r="969" spans="11:12" x14ac:dyDescent="0.35">
      <c r="K969" s="78"/>
      <c r="L969" s="78"/>
    </row>
    <row r="970" spans="11:12" x14ac:dyDescent="0.35">
      <c r="K970" s="78"/>
      <c r="L970" s="78"/>
    </row>
    <row r="971" spans="11:12" x14ac:dyDescent="0.35">
      <c r="K971" s="78"/>
      <c r="L971" s="78"/>
    </row>
    <row r="972" spans="11:12" x14ac:dyDescent="0.35">
      <c r="K972" s="78"/>
      <c r="L972" s="78"/>
    </row>
    <row r="973" spans="11:12" x14ac:dyDescent="0.35">
      <c r="K973" s="78"/>
      <c r="L973" s="78"/>
    </row>
    <row r="974" spans="11:12" x14ac:dyDescent="0.35">
      <c r="K974" s="78"/>
      <c r="L974" s="78"/>
    </row>
    <row r="975" spans="11:12" x14ac:dyDescent="0.35">
      <c r="K975" s="78"/>
      <c r="L975" s="78"/>
    </row>
    <row r="976" spans="11:12" x14ac:dyDescent="0.35">
      <c r="K976" s="78"/>
      <c r="L976" s="78"/>
    </row>
    <row r="977" spans="11:12" x14ac:dyDescent="0.35">
      <c r="K977" s="78"/>
      <c r="L977" s="78"/>
    </row>
    <row r="978" spans="11:12" x14ac:dyDescent="0.35">
      <c r="K978" s="78"/>
      <c r="L978" s="78"/>
    </row>
    <row r="979" spans="11:12" x14ac:dyDescent="0.35">
      <c r="K979" s="78"/>
      <c r="L979" s="78"/>
    </row>
    <row r="980" spans="11:12" x14ac:dyDescent="0.35">
      <c r="K980" s="78"/>
      <c r="L980" s="78"/>
    </row>
    <row r="981" spans="11:12" x14ac:dyDescent="0.35">
      <c r="K981" s="78"/>
      <c r="L981" s="78"/>
    </row>
    <row r="982" spans="11:12" x14ac:dyDescent="0.35">
      <c r="K982" s="78"/>
      <c r="L982" s="78"/>
    </row>
    <row r="983" spans="11:12" x14ac:dyDescent="0.35">
      <c r="K983" s="78"/>
      <c r="L983" s="78"/>
    </row>
    <row r="984" spans="11:12" x14ac:dyDescent="0.35">
      <c r="K984" s="78"/>
      <c r="L984" s="78"/>
    </row>
    <row r="985" spans="11:12" x14ac:dyDescent="0.35">
      <c r="K985" s="78"/>
      <c r="L985" s="78"/>
    </row>
    <row r="986" spans="11:12" x14ac:dyDescent="0.35">
      <c r="K986" s="78"/>
      <c r="L986" s="78"/>
    </row>
    <row r="987" spans="11:12" x14ac:dyDescent="0.35">
      <c r="K987" s="78"/>
      <c r="L987" s="78"/>
    </row>
    <row r="988" spans="11:12" x14ac:dyDescent="0.35">
      <c r="K988" s="78"/>
      <c r="L988" s="78"/>
    </row>
    <row r="989" spans="11:12" x14ac:dyDescent="0.35">
      <c r="K989" s="78"/>
      <c r="L989" s="78"/>
    </row>
    <row r="990" spans="11:12" x14ac:dyDescent="0.35">
      <c r="K990" s="78"/>
      <c r="L990" s="78"/>
    </row>
    <row r="991" spans="11:12" x14ac:dyDescent="0.35">
      <c r="K991" s="78"/>
      <c r="L991" s="78"/>
    </row>
    <row r="992" spans="11:12" x14ac:dyDescent="0.35">
      <c r="K992" s="78"/>
      <c r="L992" s="78"/>
    </row>
    <row r="993" spans="11:12" x14ac:dyDescent="0.35">
      <c r="K993" s="78"/>
      <c r="L993" s="78"/>
    </row>
    <row r="994" spans="11:12" x14ac:dyDescent="0.35">
      <c r="K994" s="78"/>
      <c r="L994" s="78"/>
    </row>
    <row r="995" spans="11:12" x14ac:dyDescent="0.35">
      <c r="K995" s="78"/>
      <c r="L995" s="78"/>
    </row>
    <row r="996" spans="11:12" x14ac:dyDescent="0.35">
      <c r="K996" s="78"/>
      <c r="L996" s="78"/>
    </row>
    <row r="997" spans="11:12" x14ac:dyDescent="0.35">
      <c r="K997" s="78"/>
      <c r="L997" s="78"/>
    </row>
    <row r="998" spans="11:12" x14ac:dyDescent="0.35">
      <c r="K998" s="78"/>
      <c r="L998" s="78"/>
    </row>
    <row r="999" spans="11:12" x14ac:dyDescent="0.35">
      <c r="K999" s="78"/>
      <c r="L999" s="78"/>
    </row>
    <row r="1000" spans="11:12" x14ac:dyDescent="0.35">
      <c r="K1000" s="78"/>
      <c r="L1000" s="78"/>
    </row>
    <row r="1001" spans="11:12" x14ac:dyDescent="0.35">
      <c r="K1001" s="78"/>
      <c r="L1001" s="78"/>
    </row>
    <row r="1002" spans="11:12" x14ac:dyDescent="0.35">
      <c r="K1002" s="78"/>
      <c r="L1002" s="78"/>
    </row>
    <row r="1003" spans="11:12" x14ac:dyDescent="0.35">
      <c r="K1003" s="78"/>
      <c r="L1003" s="78"/>
    </row>
    <row r="1004" spans="11:12" x14ac:dyDescent="0.35">
      <c r="K1004" s="78"/>
      <c r="L1004" s="78"/>
    </row>
    <row r="1005" spans="11:12" x14ac:dyDescent="0.35">
      <c r="K1005" s="78"/>
      <c r="L1005" s="78"/>
    </row>
    <row r="1006" spans="11:12" x14ac:dyDescent="0.35">
      <c r="K1006" s="78"/>
      <c r="L1006" s="78"/>
    </row>
    <row r="1007" spans="11:12" x14ac:dyDescent="0.35">
      <c r="K1007" s="78"/>
      <c r="L1007" s="78"/>
    </row>
    <row r="1008" spans="11:12" x14ac:dyDescent="0.35">
      <c r="K1008" s="78"/>
      <c r="L1008" s="78"/>
    </row>
    <row r="1009" spans="11:12" x14ac:dyDescent="0.35">
      <c r="K1009" s="78"/>
      <c r="L1009" s="78"/>
    </row>
    <row r="1010" spans="11:12" x14ac:dyDescent="0.35">
      <c r="K1010" s="78"/>
      <c r="L1010" s="78"/>
    </row>
    <row r="1011" spans="11:12" x14ac:dyDescent="0.35">
      <c r="K1011" s="78"/>
      <c r="L1011" s="78"/>
    </row>
    <row r="1012" spans="11:12" x14ac:dyDescent="0.35">
      <c r="K1012" s="78"/>
      <c r="L1012" s="78"/>
    </row>
    <row r="1013" spans="11:12" x14ac:dyDescent="0.35">
      <c r="K1013" s="78"/>
      <c r="L1013" s="78"/>
    </row>
    <row r="1014" spans="11:12" x14ac:dyDescent="0.35">
      <c r="K1014" s="78"/>
      <c r="L1014" s="78"/>
    </row>
    <row r="1015" spans="11:12" x14ac:dyDescent="0.35">
      <c r="K1015" s="78"/>
      <c r="L1015" s="78"/>
    </row>
    <row r="1016" spans="11:12" x14ac:dyDescent="0.35">
      <c r="K1016" s="78"/>
      <c r="L1016" s="78"/>
    </row>
    <row r="1017" spans="11:12" x14ac:dyDescent="0.35">
      <c r="K1017" s="78"/>
      <c r="L1017" s="78"/>
    </row>
    <row r="1018" spans="11:12" x14ac:dyDescent="0.35">
      <c r="K1018" s="78"/>
      <c r="L1018" s="78"/>
    </row>
    <row r="1019" spans="11:12" x14ac:dyDescent="0.35">
      <c r="K1019" s="78"/>
      <c r="L1019" s="78"/>
    </row>
    <row r="1020" spans="11:12" x14ac:dyDescent="0.35">
      <c r="K1020" s="78"/>
      <c r="L1020" s="78"/>
    </row>
    <row r="1021" spans="11:12" x14ac:dyDescent="0.35">
      <c r="K1021" s="78"/>
      <c r="L1021" s="78"/>
    </row>
    <row r="1022" spans="11:12" x14ac:dyDescent="0.35">
      <c r="K1022" s="78"/>
      <c r="L1022" s="78"/>
    </row>
    <row r="1023" spans="11:12" x14ac:dyDescent="0.35">
      <c r="K1023" s="78"/>
      <c r="L1023" s="78"/>
    </row>
    <row r="1024" spans="11:12" x14ac:dyDescent="0.35">
      <c r="K1024" s="78"/>
      <c r="L1024" s="78"/>
    </row>
    <row r="1025" spans="11:12" x14ac:dyDescent="0.35">
      <c r="K1025" s="78"/>
      <c r="L1025" s="78"/>
    </row>
    <row r="1026" spans="11:12" x14ac:dyDescent="0.35">
      <c r="K1026" s="78"/>
      <c r="L1026" s="78"/>
    </row>
    <row r="1027" spans="11:12" x14ac:dyDescent="0.35">
      <c r="K1027" s="78"/>
      <c r="L1027" s="78"/>
    </row>
    <row r="1028" spans="11:12" x14ac:dyDescent="0.35">
      <c r="K1028" s="78"/>
      <c r="L1028" s="78"/>
    </row>
    <row r="1029" spans="11:12" x14ac:dyDescent="0.35">
      <c r="K1029" s="78"/>
      <c r="L1029" s="78"/>
    </row>
    <row r="1030" spans="11:12" x14ac:dyDescent="0.35">
      <c r="K1030" s="78"/>
      <c r="L1030" s="78"/>
    </row>
    <row r="1031" spans="11:12" x14ac:dyDescent="0.35">
      <c r="K1031" s="78"/>
      <c r="L1031" s="78"/>
    </row>
    <row r="1032" spans="11:12" x14ac:dyDescent="0.35">
      <c r="K1032" s="78"/>
      <c r="L1032" s="78"/>
    </row>
    <row r="1033" spans="11:12" x14ac:dyDescent="0.35">
      <c r="K1033" s="78"/>
      <c r="L1033" s="78"/>
    </row>
    <row r="1034" spans="11:12" x14ac:dyDescent="0.35">
      <c r="K1034" s="78"/>
      <c r="L1034" s="78"/>
    </row>
    <row r="1035" spans="11:12" x14ac:dyDescent="0.35">
      <c r="K1035" s="78"/>
      <c r="L1035" s="78"/>
    </row>
    <row r="1036" spans="11:12" x14ac:dyDescent="0.35">
      <c r="K1036" s="78"/>
      <c r="L1036" s="78"/>
    </row>
    <row r="1037" spans="11:12" x14ac:dyDescent="0.35">
      <c r="K1037" s="78"/>
      <c r="L1037" s="78"/>
    </row>
    <row r="1038" spans="11:12" x14ac:dyDescent="0.35">
      <c r="K1038" s="78"/>
      <c r="L1038" s="78"/>
    </row>
    <row r="1039" spans="11:12" x14ac:dyDescent="0.35">
      <c r="K1039" s="78"/>
      <c r="L1039" s="78"/>
    </row>
    <row r="1040" spans="11:12" x14ac:dyDescent="0.35">
      <c r="K1040" s="78"/>
      <c r="L1040" s="78"/>
    </row>
    <row r="1041" spans="11:12" x14ac:dyDescent="0.35">
      <c r="K1041" s="78"/>
      <c r="L1041" s="78"/>
    </row>
    <row r="1042" spans="11:12" x14ac:dyDescent="0.35">
      <c r="K1042" s="78"/>
      <c r="L1042" s="78"/>
    </row>
    <row r="1043" spans="11:12" x14ac:dyDescent="0.35">
      <c r="K1043" s="78"/>
      <c r="L1043" s="78"/>
    </row>
    <row r="1044" spans="11:12" x14ac:dyDescent="0.35">
      <c r="K1044" s="78"/>
      <c r="L1044" s="78"/>
    </row>
    <row r="1045" spans="11:12" x14ac:dyDescent="0.35">
      <c r="K1045" s="78"/>
      <c r="L1045" s="78"/>
    </row>
    <row r="1046" spans="11:12" x14ac:dyDescent="0.35">
      <c r="K1046" s="78"/>
      <c r="L1046" s="78"/>
    </row>
    <row r="1047" spans="11:12" x14ac:dyDescent="0.35">
      <c r="K1047" s="78"/>
      <c r="L1047" s="78"/>
    </row>
    <row r="1048" spans="11:12" x14ac:dyDescent="0.35">
      <c r="K1048" s="78"/>
      <c r="L1048" s="78"/>
    </row>
    <row r="1049" spans="11:12" x14ac:dyDescent="0.35">
      <c r="K1049" s="78"/>
      <c r="L1049" s="78"/>
    </row>
    <row r="1050" spans="11:12" x14ac:dyDescent="0.35">
      <c r="K1050" s="78"/>
      <c r="L1050" s="78"/>
    </row>
    <row r="1051" spans="11:12" x14ac:dyDescent="0.35">
      <c r="K1051" s="78"/>
      <c r="L1051" s="78"/>
    </row>
    <row r="1052" spans="11:12" x14ac:dyDescent="0.35">
      <c r="K1052" s="78"/>
      <c r="L1052" s="78"/>
    </row>
    <row r="1053" spans="11:12" x14ac:dyDescent="0.35">
      <c r="K1053" s="78"/>
      <c r="L1053" s="78"/>
    </row>
    <row r="1054" spans="11:12" x14ac:dyDescent="0.35">
      <c r="K1054" s="78"/>
      <c r="L1054" s="78"/>
    </row>
    <row r="1055" spans="11:12" x14ac:dyDescent="0.35">
      <c r="K1055" s="78"/>
      <c r="L1055" s="78"/>
    </row>
    <row r="1056" spans="11:12" x14ac:dyDescent="0.35">
      <c r="K1056" s="78"/>
      <c r="L1056" s="78"/>
    </row>
    <row r="1057" spans="11:12" x14ac:dyDescent="0.35">
      <c r="K1057" s="78"/>
      <c r="L1057" s="78"/>
    </row>
    <row r="1058" spans="11:12" x14ac:dyDescent="0.35">
      <c r="K1058" s="78"/>
      <c r="L1058" s="78"/>
    </row>
    <row r="1059" spans="11:12" x14ac:dyDescent="0.35">
      <c r="K1059" s="78"/>
      <c r="L1059" s="78"/>
    </row>
    <row r="1060" spans="11:12" x14ac:dyDescent="0.35">
      <c r="K1060" s="78"/>
      <c r="L1060" s="78"/>
    </row>
    <row r="1061" spans="11:12" x14ac:dyDescent="0.35">
      <c r="K1061" s="78"/>
      <c r="L1061" s="78"/>
    </row>
    <row r="1062" spans="11:12" x14ac:dyDescent="0.35">
      <c r="K1062" s="78"/>
      <c r="L1062" s="78"/>
    </row>
    <row r="1063" spans="11:12" x14ac:dyDescent="0.35">
      <c r="K1063" s="78"/>
      <c r="L1063" s="78"/>
    </row>
    <row r="1064" spans="11:12" x14ac:dyDescent="0.35">
      <c r="K1064" s="78"/>
      <c r="L1064" s="78"/>
    </row>
    <row r="1065" spans="11:12" x14ac:dyDescent="0.35">
      <c r="K1065" s="78"/>
      <c r="L1065" s="78"/>
    </row>
    <row r="1066" spans="11:12" x14ac:dyDescent="0.35">
      <c r="K1066" s="78"/>
      <c r="L1066" s="78"/>
    </row>
    <row r="1067" spans="11:12" x14ac:dyDescent="0.35">
      <c r="K1067" s="78"/>
      <c r="L1067" s="78"/>
    </row>
    <row r="1068" spans="11:12" x14ac:dyDescent="0.35">
      <c r="K1068" s="78"/>
      <c r="L1068" s="78"/>
    </row>
    <row r="1069" spans="11:12" x14ac:dyDescent="0.35">
      <c r="K1069" s="78"/>
      <c r="L1069" s="78"/>
    </row>
    <row r="1070" spans="11:12" x14ac:dyDescent="0.35">
      <c r="K1070" s="78"/>
      <c r="L1070" s="78"/>
    </row>
    <row r="1071" spans="11:12" x14ac:dyDescent="0.35">
      <c r="K1071" s="78"/>
      <c r="L1071" s="78"/>
    </row>
    <row r="1072" spans="11:12" x14ac:dyDescent="0.35">
      <c r="K1072" s="78"/>
      <c r="L1072" s="78"/>
    </row>
    <row r="1073" spans="11:12" x14ac:dyDescent="0.35">
      <c r="K1073" s="78"/>
      <c r="L1073" s="78"/>
    </row>
    <row r="1074" spans="11:12" x14ac:dyDescent="0.35">
      <c r="K1074" s="78"/>
      <c r="L1074" s="78"/>
    </row>
    <row r="1075" spans="11:12" x14ac:dyDescent="0.35">
      <c r="K1075" s="78"/>
      <c r="L1075" s="78"/>
    </row>
    <row r="1076" spans="11:12" x14ac:dyDescent="0.35">
      <c r="K1076" s="78"/>
      <c r="L1076" s="78"/>
    </row>
    <row r="1077" spans="11:12" x14ac:dyDescent="0.35">
      <c r="K1077" s="78"/>
      <c r="L1077" s="78"/>
    </row>
    <row r="1078" spans="11:12" x14ac:dyDescent="0.35">
      <c r="K1078" s="78"/>
      <c r="L1078" s="78"/>
    </row>
    <row r="1079" spans="11:12" x14ac:dyDescent="0.35">
      <c r="K1079" s="78"/>
      <c r="L1079" s="78"/>
    </row>
    <row r="1080" spans="11:12" x14ac:dyDescent="0.35">
      <c r="K1080" s="78"/>
      <c r="L1080" s="78"/>
    </row>
    <row r="1081" spans="11:12" x14ac:dyDescent="0.35">
      <c r="K1081" s="78"/>
      <c r="L1081" s="78"/>
    </row>
    <row r="1082" spans="11:12" x14ac:dyDescent="0.35">
      <c r="K1082" s="78"/>
      <c r="L1082" s="78"/>
    </row>
    <row r="1083" spans="11:12" x14ac:dyDescent="0.35">
      <c r="K1083" s="78"/>
      <c r="L1083" s="78"/>
    </row>
    <row r="1084" spans="11:12" x14ac:dyDescent="0.35">
      <c r="K1084" s="78"/>
      <c r="L1084" s="78"/>
    </row>
    <row r="1085" spans="11:12" x14ac:dyDescent="0.35">
      <c r="K1085" s="78"/>
      <c r="L1085" s="78"/>
    </row>
    <row r="1086" spans="11:12" x14ac:dyDescent="0.35">
      <c r="K1086" s="78"/>
      <c r="L1086" s="78"/>
    </row>
    <row r="1087" spans="11:12" x14ac:dyDescent="0.35">
      <c r="K1087" s="78"/>
      <c r="L1087" s="78"/>
    </row>
    <row r="1088" spans="11:12" x14ac:dyDescent="0.35">
      <c r="K1088" s="78"/>
      <c r="L1088" s="78"/>
    </row>
    <row r="1089" spans="11:12" x14ac:dyDescent="0.35">
      <c r="K1089" s="78"/>
      <c r="L1089" s="78"/>
    </row>
    <row r="1090" spans="11:12" x14ac:dyDescent="0.35">
      <c r="K1090" s="78"/>
      <c r="L1090" s="78"/>
    </row>
    <row r="1091" spans="11:12" x14ac:dyDescent="0.35">
      <c r="K1091" s="78"/>
      <c r="L1091" s="78"/>
    </row>
    <row r="1092" spans="11:12" x14ac:dyDescent="0.35">
      <c r="K1092" s="78"/>
      <c r="L1092" s="78"/>
    </row>
    <row r="1093" spans="11:12" x14ac:dyDescent="0.35">
      <c r="K1093" s="78"/>
      <c r="L1093" s="78"/>
    </row>
    <row r="1094" spans="11:12" x14ac:dyDescent="0.35">
      <c r="K1094" s="78"/>
      <c r="L1094" s="78"/>
    </row>
    <row r="1095" spans="11:12" x14ac:dyDescent="0.35">
      <c r="K1095" s="78"/>
      <c r="L1095" s="78"/>
    </row>
    <row r="1096" spans="11:12" x14ac:dyDescent="0.35">
      <c r="K1096" s="78"/>
      <c r="L1096" s="78"/>
    </row>
    <row r="1097" spans="11:12" x14ac:dyDescent="0.35">
      <c r="K1097" s="78"/>
      <c r="L1097" s="78"/>
    </row>
    <row r="1098" spans="11:12" x14ac:dyDescent="0.35">
      <c r="K1098" s="78"/>
      <c r="L1098" s="78"/>
    </row>
    <row r="1099" spans="11:12" x14ac:dyDescent="0.35">
      <c r="K1099" s="78"/>
      <c r="L1099" s="78"/>
    </row>
    <row r="1100" spans="11:12" x14ac:dyDescent="0.35">
      <c r="K1100" s="78"/>
      <c r="L1100" s="78"/>
    </row>
    <row r="1101" spans="11:12" x14ac:dyDescent="0.35">
      <c r="K1101" s="78"/>
      <c r="L1101" s="78"/>
    </row>
    <row r="1102" spans="11:12" x14ac:dyDescent="0.35">
      <c r="K1102" s="78"/>
      <c r="L1102" s="78"/>
    </row>
    <row r="1103" spans="11:12" x14ac:dyDescent="0.35">
      <c r="K1103" s="78"/>
      <c r="L1103" s="78"/>
    </row>
    <row r="1104" spans="11:12" x14ac:dyDescent="0.35">
      <c r="K1104" s="78"/>
      <c r="L1104" s="78"/>
    </row>
    <row r="1105" spans="11:12" x14ac:dyDescent="0.35">
      <c r="K1105" s="78"/>
      <c r="L1105" s="78"/>
    </row>
    <row r="1106" spans="11:12" x14ac:dyDescent="0.35">
      <c r="K1106" s="78"/>
      <c r="L1106" s="78"/>
    </row>
    <row r="1107" spans="11:12" x14ac:dyDescent="0.35">
      <c r="K1107" s="78"/>
      <c r="L1107" s="78"/>
    </row>
    <row r="1108" spans="11:12" x14ac:dyDescent="0.35">
      <c r="K1108" s="78"/>
      <c r="L1108" s="78"/>
    </row>
    <row r="1109" spans="11:12" x14ac:dyDescent="0.35">
      <c r="K1109" s="78"/>
      <c r="L1109" s="78"/>
    </row>
    <row r="1110" spans="11:12" x14ac:dyDescent="0.35">
      <c r="K1110" s="78"/>
      <c r="L1110" s="78"/>
    </row>
    <row r="1111" spans="11:12" x14ac:dyDescent="0.35">
      <c r="K1111" s="78"/>
      <c r="L1111" s="78"/>
    </row>
    <row r="1112" spans="11:12" x14ac:dyDescent="0.35">
      <c r="K1112" s="78"/>
      <c r="L1112" s="78"/>
    </row>
    <row r="1113" spans="11:12" x14ac:dyDescent="0.35">
      <c r="K1113" s="78"/>
      <c r="L1113" s="78"/>
    </row>
    <row r="1114" spans="11:12" x14ac:dyDescent="0.35">
      <c r="K1114" s="78"/>
      <c r="L1114" s="78"/>
    </row>
    <row r="1115" spans="11:12" x14ac:dyDescent="0.35">
      <c r="K1115" s="78"/>
      <c r="L1115" s="78"/>
    </row>
    <row r="1116" spans="11:12" x14ac:dyDescent="0.35">
      <c r="K1116" s="78"/>
      <c r="L1116" s="78"/>
    </row>
    <row r="1117" spans="11:12" x14ac:dyDescent="0.35">
      <c r="K1117" s="78"/>
      <c r="L1117" s="78"/>
    </row>
    <row r="1118" spans="11:12" x14ac:dyDescent="0.35">
      <c r="K1118" s="78"/>
      <c r="L1118" s="78"/>
    </row>
    <row r="1119" spans="11:12" x14ac:dyDescent="0.35">
      <c r="K1119" s="78"/>
      <c r="L1119" s="78"/>
    </row>
    <row r="1120" spans="11:12" x14ac:dyDescent="0.35">
      <c r="K1120" s="78"/>
      <c r="L1120" s="78"/>
    </row>
    <row r="1121" spans="11:12" x14ac:dyDescent="0.35">
      <c r="K1121" s="78"/>
      <c r="L1121" s="78"/>
    </row>
    <row r="1122" spans="11:12" x14ac:dyDescent="0.35">
      <c r="K1122" s="78"/>
      <c r="L1122" s="78"/>
    </row>
    <row r="1123" spans="11:12" x14ac:dyDescent="0.35">
      <c r="K1123" s="78"/>
      <c r="L1123" s="78"/>
    </row>
    <row r="1124" spans="11:12" x14ac:dyDescent="0.35">
      <c r="K1124" s="78"/>
      <c r="L1124" s="78"/>
    </row>
    <row r="1125" spans="11:12" x14ac:dyDescent="0.35">
      <c r="K1125" s="78"/>
      <c r="L1125" s="78"/>
    </row>
    <row r="1126" spans="11:12" x14ac:dyDescent="0.35">
      <c r="K1126" s="78"/>
      <c r="L1126" s="78"/>
    </row>
    <row r="1127" spans="11:12" x14ac:dyDescent="0.35">
      <c r="K1127" s="78"/>
      <c r="L1127" s="78"/>
    </row>
    <row r="1128" spans="11:12" x14ac:dyDescent="0.35">
      <c r="K1128" s="78"/>
      <c r="L1128" s="78"/>
    </row>
    <row r="1129" spans="11:12" x14ac:dyDescent="0.35">
      <c r="K1129" s="78"/>
      <c r="L1129" s="78"/>
    </row>
    <row r="1130" spans="11:12" x14ac:dyDescent="0.35">
      <c r="K1130" s="78"/>
      <c r="L1130" s="78"/>
    </row>
    <row r="1131" spans="11:12" x14ac:dyDescent="0.35">
      <c r="K1131" s="78"/>
      <c r="L1131" s="78"/>
    </row>
    <row r="1132" spans="11:12" x14ac:dyDescent="0.35">
      <c r="K1132" s="78"/>
      <c r="L1132" s="78"/>
    </row>
    <row r="1133" spans="11:12" x14ac:dyDescent="0.35">
      <c r="K1133" s="78"/>
      <c r="L1133" s="78"/>
    </row>
    <row r="1134" spans="11:12" x14ac:dyDescent="0.35">
      <c r="K1134" s="78"/>
      <c r="L1134" s="78"/>
    </row>
    <row r="1135" spans="11:12" x14ac:dyDescent="0.35">
      <c r="K1135" s="78"/>
      <c r="L1135" s="78"/>
    </row>
    <row r="1136" spans="11:12" x14ac:dyDescent="0.35">
      <c r="K1136" s="78"/>
      <c r="L1136" s="78"/>
    </row>
    <row r="1137" spans="11:12" x14ac:dyDescent="0.35">
      <c r="K1137" s="78"/>
      <c r="L1137" s="78"/>
    </row>
    <row r="1138" spans="11:12" x14ac:dyDescent="0.35">
      <c r="K1138" s="78"/>
      <c r="L1138" s="78"/>
    </row>
    <row r="1139" spans="11:12" x14ac:dyDescent="0.35">
      <c r="K1139" s="78"/>
      <c r="L1139" s="78"/>
    </row>
    <row r="1140" spans="11:12" x14ac:dyDescent="0.35">
      <c r="K1140" s="78"/>
      <c r="L1140" s="78"/>
    </row>
    <row r="1141" spans="11:12" x14ac:dyDescent="0.35">
      <c r="K1141" s="78"/>
      <c r="L1141" s="78"/>
    </row>
    <row r="1142" spans="11:12" x14ac:dyDescent="0.35">
      <c r="K1142" s="78"/>
      <c r="L1142" s="78"/>
    </row>
    <row r="1143" spans="11:12" x14ac:dyDescent="0.35">
      <c r="K1143" s="78"/>
      <c r="L1143" s="78"/>
    </row>
    <row r="1144" spans="11:12" x14ac:dyDescent="0.35">
      <c r="K1144" s="78"/>
      <c r="L1144" s="78"/>
    </row>
    <row r="1145" spans="11:12" x14ac:dyDescent="0.35">
      <c r="K1145" s="78"/>
      <c r="L1145" s="78"/>
    </row>
    <row r="1146" spans="11:12" x14ac:dyDescent="0.35">
      <c r="K1146" s="78"/>
      <c r="L1146" s="78"/>
    </row>
    <row r="1147" spans="11:12" x14ac:dyDescent="0.35">
      <c r="K1147" s="78"/>
      <c r="L1147" s="78"/>
    </row>
    <row r="1148" spans="11:12" x14ac:dyDescent="0.35">
      <c r="K1148" s="78"/>
      <c r="L1148" s="78"/>
    </row>
    <row r="1149" spans="11:12" x14ac:dyDescent="0.35">
      <c r="K1149" s="78"/>
      <c r="L1149" s="78"/>
    </row>
    <row r="1150" spans="11:12" x14ac:dyDescent="0.35">
      <c r="K1150" s="78"/>
      <c r="L1150" s="78"/>
    </row>
    <row r="1151" spans="11:12" x14ac:dyDescent="0.35">
      <c r="K1151" s="78"/>
      <c r="L1151" s="78"/>
    </row>
    <row r="1152" spans="11:12" x14ac:dyDescent="0.35">
      <c r="K1152" s="78"/>
      <c r="L1152" s="78"/>
    </row>
    <row r="1153" spans="11:12" x14ac:dyDescent="0.35">
      <c r="K1153" s="78"/>
      <c r="L1153" s="78"/>
    </row>
    <row r="1154" spans="11:12" x14ac:dyDescent="0.35">
      <c r="K1154" s="78"/>
      <c r="L1154" s="78"/>
    </row>
    <row r="1155" spans="11:12" x14ac:dyDescent="0.35">
      <c r="K1155" s="78"/>
      <c r="L1155" s="78"/>
    </row>
    <row r="1156" spans="11:12" x14ac:dyDescent="0.35">
      <c r="K1156" s="78"/>
      <c r="L1156" s="78"/>
    </row>
    <row r="1157" spans="11:12" x14ac:dyDescent="0.35">
      <c r="K1157" s="78"/>
      <c r="L1157" s="78"/>
    </row>
    <row r="1158" spans="11:12" x14ac:dyDescent="0.35">
      <c r="K1158" s="78"/>
      <c r="L1158" s="78"/>
    </row>
    <row r="1159" spans="11:12" x14ac:dyDescent="0.35">
      <c r="K1159" s="78"/>
      <c r="L1159" s="78"/>
    </row>
    <row r="1160" spans="11:12" x14ac:dyDescent="0.35">
      <c r="K1160" s="78"/>
      <c r="L1160" s="78"/>
    </row>
    <row r="1161" spans="11:12" x14ac:dyDescent="0.35">
      <c r="K1161" s="78"/>
      <c r="L1161" s="78"/>
    </row>
    <row r="1162" spans="11:12" x14ac:dyDescent="0.35">
      <c r="K1162" s="78"/>
      <c r="L1162" s="78"/>
    </row>
    <row r="1163" spans="11:12" x14ac:dyDescent="0.35">
      <c r="K1163" s="78"/>
      <c r="L1163" s="78"/>
    </row>
    <row r="1164" spans="11:12" x14ac:dyDescent="0.35">
      <c r="K1164" s="78"/>
      <c r="L1164" s="78"/>
    </row>
    <row r="1165" spans="11:12" x14ac:dyDescent="0.35">
      <c r="K1165" s="78"/>
      <c r="L1165" s="78"/>
    </row>
    <row r="1166" spans="11:12" x14ac:dyDescent="0.35">
      <c r="K1166" s="78"/>
      <c r="L1166" s="78"/>
    </row>
    <row r="1167" spans="11:12" x14ac:dyDescent="0.35">
      <c r="K1167" s="78"/>
      <c r="L1167" s="78"/>
    </row>
    <row r="1168" spans="11:12" x14ac:dyDescent="0.35">
      <c r="K1168" s="78"/>
      <c r="L1168" s="78"/>
    </row>
    <row r="1169" spans="11:12" x14ac:dyDescent="0.35">
      <c r="K1169" s="78"/>
      <c r="L1169" s="78"/>
    </row>
    <row r="1170" spans="11:12" x14ac:dyDescent="0.35">
      <c r="K1170" s="78"/>
      <c r="L1170" s="78"/>
    </row>
    <row r="1171" spans="11:12" x14ac:dyDescent="0.35">
      <c r="K1171" s="78"/>
      <c r="L1171" s="78"/>
    </row>
    <row r="1172" spans="11:12" x14ac:dyDescent="0.35">
      <c r="K1172" s="78"/>
      <c r="L1172" s="78"/>
    </row>
    <row r="1173" spans="11:12" x14ac:dyDescent="0.35">
      <c r="K1173" s="78"/>
      <c r="L1173" s="78"/>
    </row>
    <row r="1174" spans="11:12" x14ac:dyDescent="0.35">
      <c r="K1174" s="78"/>
      <c r="L1174" s="78"/>
    </row>
    <row r="1175" spans="11:12" x14ac:dyDescent="0.35">
      <c r="K1175" s="78"/>
      <c r="L1175" s="78"/>
    </row>
    <row r="1176" spans="11:12" x14ac:dyDescent="0.35">
      <c r="K1176" s="78"/>
      <c r="L1176" s="78"/>
    </row>
    <row r="1177" spans="11:12" x14ac:dyDescent="0.35">
      <c r="K1177" s="78"/>
      <c r="L1177" s="78"/>
    </row>
    <row r="1178" spans="11:12" x14ac:dyDescent="0.35">
      <c r="K1178" s="78"/>
      <c r="L1178" s="78"/>
    </row>
    <row r="1179" spans="11:12" x14ac:dyDescent="0.35">
      <c r="K1179" s="78"/>
      <c r="L1179" s="78"/>
    </row>
    <row r="1180" spans="11:12" x14ac:dyDescent="0.35">
      <c r="K1180" s="78"/>
      <c r="L1180" s="78"/>
    </row>
    <row r="1181" spans="11:12" x14ac:dyDescent="0.35">
      <c r="K1181" s="78"/>
      <c r="L1181" s="78"/>
    </row>
    <row r="1182" spans="11:12" x14ac:dyDescent="0.35">
      <c r="K1182" s="78"/>
      <c r="L1182" s="78"/>
    </row>
    <row r="1183" spans="11:12" x14ac:dyDescent="0.35">
      <c r="K1183" s="78"/>
      <c r="L1183" s="78"/>
    </row>
    <row r="1184" spans="11:12" x14ac:dyDescent="0.35">
      <c r="K1184" s="78"/>
      <c r="L1184" s="78"/>
    </row>
    <row r="1185" spans="11:12" x14ac:dyDescent="0.35">
      <c r="K1185" s="78"/>
      <c r="L1185" s="78"/>
    </row>
    <row r="1186" spans="11:12" x14ac:dyDescent="0.35">
      <c r="K1186" s="78"/>
      <c r="L1186" s="78"/>
    </row>
    <row r="1187" spans="11:12" x14ac:dyDescent="0.35">
      <c r="K1187" s="78"/>
      <c r="L1187" s="78"/>
    </row>
    <row r="1188" spans="11:12" x14ac:dyDescent="0.35">
      <c r="K1188" s="78"/>
      <c r="L1188" s="78"/>
    </row>
    <row r="1189" spans="11:12" x14ac:dyDescent="0.35">
      <c r="K1189" s="78"/>
      <c r="L1189" s="78"/>
    </row>
    <row r="1190" spans="11:12" x14ac:dyDescent="0.35">
      <c r="K1190" s="78"/>
      <c r="L1190" s="78"/>
    </row>
    <row r="1191" spans="11:12" x14ac:dyDescent="0.35">
      <c r="K1191" s="78"/>
      <c r="L1191" s="78"/>
    </row>
    <row r="1192" spans="11:12" x14ac:dyDescent="0.35">
      <c r="K1192" s="78"/>
      <c r="L1192" s="78"/>
    </row>
    <row r="1193" spans="11:12" x14ac:dyDescent="0.35">
      <c r="K1193" s="78"/>
      <c r="L1193" s="78"/>
    </row>
    <row r="1194" spans="11:12" x14ac:dyDescent="0.35">
      <c r="K1194" s="78"/>
      <c r="L1194" s="78"/>
    </row>
    <row r="1195" spans="11:12" x14ac:dyDescent="0.35">
      <c r="K1195" s="78"/>
      <c r="L1195" s="78"/>
    </row>
    <row r="1196" spans="11:12" x14ac:dyDescent="0.35">
      <c r="K1196" s="78"/>
      <c r="L1196" s="78"/>
    </row>
    <row r="1197" spans="11:12" x14ac:dyDescent="0.35">
      <c r="K1197" s="78"/>
      <c r="L1197" s="78"/>
    </row>
    <row r="1198" spans="11:12" x14ac:dyDescent="0.35">
      <c r="K1198" s="78"/>
      <c r="L1198" s="78"/>
    </row>
    <row r="1199" spans="11:12" x14ac:dyDescent="0.35">
      <c r="K1199" s="78"/>
      <c r="L1199" s="78"/>
    </row>
    <row r="1200" spans="11:12" x14ac:dyDescent="0.35">
      <c r="K1200" s="78"/>
      <c r="L1200" s="78"/>
    </row>
    <row r="1201" spans="11:12" x14ac:dyDescent="0.35">
      <c r="K1201" s="78"/>
      <c r="L1201" s="78"/>
    </row>
    <row r="1202" spans="11:12" x14ac:dyDescent="0.35">
      <c r="K1202" s="78"/>
      <c r="L1202" s="78"/>
    </row>
    <row r="1203" spans="11:12" x14ac:dyDescent="0.35">
      <c r="K1203" s="78"/>
      <c r="L1203" s="78"/>
    </row>
    <row r="1204" spans="11:12" x14ac:dyDescent="0.35">
      <c r="K1204" s="78"/>
      <c r="L1204" s="78"/>
    </row>
    <row r="1205" spans="11:12" x14ac:dyDescent="0.35">
      <c r="K1205" s="78"/>
      <c r="L1205" s="78"/>
    </row>
    <row r="1206" spans="11:12" x14ac:dyDescent="0.35">
      <c r="K1206" s="78"/>
      <c r="L1206" s="78"/>
    </row>
    <row r="1207" spans="11:12" x14ac:dyDescent="0.35">
      <c r="K1207" s="78"/>
      <c r="L1207" s="78"/>
    </row>
    <row r="1208" spans="11:12" x14ac:dyDescent="0.35">
      <c r="K1208" s="78"/>
      <c r="L1208" s="78"/>
    </row>
    <row r="1209" spans="11:12" x14ac:dyDescent="0.35">
      <c r="K1209" s="78"/>
      <c r="L1209" s="78"/>
    </row>
    <row r="1210" spans="11:12" x14ac:dyDescent="0.35">
      <c r="K1210" s="78"/>
      <c r="L1210" s="78"/>
    </row>
    <row r="1211" spans="11:12" x14ac:dyDescent="0.35">
      <c r="K1211" s="78"/>
      <c r="L1211" s="78"/>
    </row>
    <row r="1212" spans="11:12" x14ac:dyDescent="0.35">
      <c r="K1212" s="78"/>
      <c r="L1212" s="78"/>
    </row>
    <row r="1213" spans="11:12" x14ac:dyDescent="0.35">
      <c r="K1213" s="78"/>
      <c r="L1213" s="78"/>
    </row>
    <row r="1214" spans="11:12" x14ac:dyDescent="0.35">
      <c r="K1214" s="78"/>
      <c r="L1214" s="78"/>
    </row>
    <row r="1215" spans="11:12" x14ac:dyDescent="0.35">
      <c r="K1215" s="78"/>
      <c r="L1215" s="78"/>
    </row>
    <row r="1216" spans="11:12" x14ac:dyDescent="0.35">
      <c r="K1216" s="78"/>
      <c r="L1216" s="78"/>
    </row>
    <row r="1217" spans="11:12" x14ac:dyDescent="0.35">
      <c r="K1217" s="78"/>
      <c r="L1217" s="78"/>
    </row>
    <row r="1218" spans="11:12" x14ac:dyDescent="0.35">
      <c r="K1218" s="78"/>
      <c r="L1218" s="78"/>
    </row>
    <row r="1219" spans="11:12" x14ac:dyDescent="0.35">
      <c r="K1219" s="78"/>
      <c r="L1219" s="78"/>
    </row>
    <row r="1220" spans="11:12" x14ac:dyDescent="0.35">
      <c r="K1220" s="78"/>
      <c r="L1220" s="78"/>
    </row>
    <row r="1221" spans="11:12" x14ac:dyDescent="0.35">
      <c r="K1221" s="78"/>
      <c r="L1221" s="78"/>
    </row>
    <row r="1222" spans="11:12" x14ac:dyDescent="0.35">
      <c r="K1222" s="78"/>
      <c r="L1222" s="78"/>
    </row>
    <row r="1223" spans="11:12" x14ac:dyDescent="0.35">
      <c r="K1223" s="78"/>
      <c r="L1223" s="78"/>
    </row>
    <row r="1224" spans="11:12" x14ac:dyDescent="0.35">
      <c r="K1224" s="78"/>
      <c r="L1224" s="78"/>
    </row>
    <row r="1225" spans="11:12" x14ac:dyDescent="0.35">
      <c r="K1225" s="78"/>
      <c r="L1225" s="78"/>
    </row>
    <row r="1226" spans="11:12" x14ac:dyDescent="0.35">
      <c r="K1226" s="78"/>
      <c r="L1226" s="78"/>
    </row>
    <row r="1227" spans="11:12" x14ac:dyDescent="0.35">
      <c r="K1227" s="78"/>
      <c r="L1227" s="78"/>
    </row>
    <row r="1228" spans="11:12" x14ac:dyDescent="0.35">
      <c r="K1228" s="78"/>
      <c r="L1228" s="78"/>
    </row>
    <row r="1229" spans="11:12" x14ac:dyDescent="0.35">
      <c r="K1229" s="78"/>
      <c r="L1229" s="78"/>
    </row>
    <row r="1230" spans="11:12" x14ac:dyDescent="0.35">
      <c r="K1230" s="78"/>
      <c r="L1230" s="78"/>
    </row>
    <row r="1231" spans="11:12" x14ac:dyDescent="0.35">
      <c r="K1231" s="78"/>
      <c r="L1231" s="78"/>
    </row>
    <row r="1232" spans="11:12" x14ac:dyDescent="0.35">
      <c r="K1232" s="78"/>
      <c r="L1232" s="78"/>
    </row>
    <row r="1233" spans="11:12" x14ac:dyDescent="0.35">
      <c r="K1233" s="78"/>
      <c r="L1233" s="78"/>
    </row>
    <row r="1234" spans="11:12" x14ac:dyDescent="0.35">
      <c r="K1234" s="78"/>
      <c r="L1234" s="78"/>
    </row>
    <row r="1235" spans="11:12" x14ac:dyDescent="0.35">
      <c r="K1235" s="78"/>
      <c r="L1235" s="78"/>
    </row>
    <row r="1236" spans="11:12" x14ac:dyDescent="0.35">
      <c r="K1236" s="78"/>
      <c r="L1236" s="78"/>
    </row>
    <row r="1237" spans="11:12" x14ac:dyDescent="0.35">
      <c r="K1237" s="78"/>
      <c r="L1237" s="78"/>
    </row>
    <row r="1238" spans="11:12" x14ac:dyDescent="0.35">
      <c r="K1238" s="78"/>
      <c r="L1238" s="78"/>
    </row>
    <row r="1239" spans="11:12" x14ac:dyDescent="0.35">
      <c r="K1239" s="78"/>
      <c r="L1239" s="78"/>
    </row>
    <row r="1240" spans="11:12" x14ac:dyDescent="0.35">
      <c r="K1240" s="78"/>
      <c r="L1240" s="78"/>
    </row>
    <row r="1241" spans="11:12" x14ac:dyDescent="0.35">
      <c r="K1241" s="78"/>
      <c r="L1241" s="78"/>
    </row>
    <row r="1242" spans="11:12" x14ac:dyDescent="0.35">
      <c r="K1242" s="78"/>
      <c r="L1242" s="78"/>
    </row>
    <row r="1243" spans="11:12" x14ac:dyDescent="0.35">
      <c r="K1243" s="78"/>
      <c r="L1243" s="78"/>
    </row>
    <row r="1244" spans="11:12" x14ac:dyDescent="0.35">
      <c r="K1244" s="78"/>
      <c r="L1244" s="78"/>
    </row>
    <row r="1245" spans="11:12" x14ac:dyDescent="0.35">
      <c r="K1245" s="78"/>
      <c r="L1245" s="78"/>
    </row>
    <row r="1246" spans="11:12" x14ac:dyDescent="0.35">
      <c r="K1246" s="78"/>
      <c r="L1246" s="78"/>
    </row>
    <row r="1247" spans="11:12" x14ac:dyDescent="0.35">
      <c r="K1247" s="78"/>
      <c r="L1247" s="78"/>
    </row>
    <row r="1248" spans="11:12" x14ac:dyDescent="0.35">
      <c r="K1248" s="78"/>
      <c r="L1248" s="78"/>
    </row>
    <row r="1249" spans="11:12" x14ac:dyDescent="0.35">
      <c r="K1249" s="78"/>
      <c r="L1249" s="78"/>
    </row>
    <row r="1250" spans="11:12" x14ac:dyDescent="0.35">
      <c r="K1250" s="78"/>
      <c r="L1250" s="78"/>
    </row>
    <row r="1251" spans="11:12" x14ac:dyDescent="0.35">
      <c r="K1251" s="78"/>
      <c r="L1251" s="78"/>
    </row>
    <row r="1252" spans="11:12" x14ac:dyDescent="0.35">
      <c r="K1252" s="78"/>
      <c r="L1252" s="78"/>
    </row>
    <row r="1253" spans="11:12" x14ac:dyDescent="0.35">
      <c r="K1253" s="78"/>
      <c r="L1253" s="78"/>
    </row>
    <row r="1254" spans="11:12" x14ac:dyDescent="0.35">
      <c r="K1254" s="78"/>
      <c r="L1254" s="78"/>
    </row>
    <row r="1255" spans="11:12" x14ac:dyDescent="0.35">
      <c r="K1255" s="78"/>
      <c r="L1255" s="78"/>
    </row>
    <row r="1256" spans="11:12" x14ac:dyDescent="0.35">
      <c r="K1256" s="78"/>
      <c r="L1256" s="78"/>
    </row>
    <row r="1257" spans="11:12" x14ac:dyDescent="0.35">
      <c r="K1257" s="78"/>
      <c r="L1257" s="78"/>
    </row>
    <row r="1258" spans="11:12" x14ac:dyDescent="0.35">
      <c r="K1258" s="78"/>
      <c r="L1258" s="78"/>
    </row>
    <row r="1259" spans="11:12" x14ac:dyDescent="0.35">
      <c r="K1259" s="78"/>
      <c r="L1259" s="78"/>
    </row>
    <row r="1260" spans="11:12" x14ac:dyDescent="0.35">
      <c r="K1260" s="78"/>
      <c r="L1260" s="78"/>
    </row>
    <row r="1261" spans="11:12" x14ac:dyDescent="0.35">
      <c r="K1261" s="78"/>
      <c r="L1261" s="78"/>
    </row>
    <row r="1262" spans="11:12" x14ac:dyDescent="0.35">
      <c r="K1262" s="78"/>
      <c r="L1262" s="78"/>
    </row>
    <row r="1263" spans="11:12" x14ac:dyDescent="0.35">
      <c r="K1263" s="78"/>
      <c r="L1263" s="78"/>
    </row>
    <row r="1264" spans="11:12" x14ac:dyDescent="0.35">
      <c r="K1264" s="78"/>
      <c r="L1264" s="78"/>
    </row>
    <row r="1265" spans="11:12" x14ac:dyDescent="0.35">
      <c r="K1265" s="78"/>
      <c r="L1265" s="78"/>
    </row>
    <row r="1266" spans="11:12" x14ac:dyDescent="0.35">
      <c r="K1266" s="78"/>
      <c r="L1266" s="78"/>
    </row>
    <row r="1267" spans="11:12" x14ac:dyDescent="0.35">
      <c r="K1267" s="78"/>
      <c r="L1267" s="78"/>
    </row>
    <row r="1268" spans="11:12" x14ac:dyDescent="0.35">
      <c r="K1268" s="78"/>
      <c r="L1268" s="78"/>
    </row>
    <row r="1269" spans="11:12" x14ac:dyDescent="0.35">
      <c r="K1269" s="78"/>
      <c r="L1269" s="78"/>
    </row>
    <row r="1270" spans="11:12" x14ac:dyDescent="0.35">
      <c r="K1270" s="78"/>
      <c r="L1270" s="78"/>
    </row>
    <row r="1271" spans="11:12" x14ac:dyDescent="0.35">
      <c r="K1271" s="78"/>
      <c r="L1271" s="78"/>
    </row>
    <row r="1272" spans="11:12" x14ac:dyDescent="0.35">
      <c r="K1272" s="78"/>
      <c r="L1272" s="78"/>
    </row>
    <row r="1273" spans="11:12" x14ac:dyDescent="0.35">
      <c r="K1273" s="78"/>
      <c r="L1273" s="78"/>
    </row>
    <row r="1274" spans="11:12" x14ac:dyDescent="0.35">
      <c r="K1274" s="78"/>
      <c r="L1274" s="78"/>
    </row>
    <row r="1275" spans="11:12" x14ac:dyDescent="0.35">
      <c r="K1275" s="78"/>
      <c r="L1275" s="78"/>
    </row>
    <row r="1276" spans="11:12" x14ac:dyDescent="0.35">
      <c r="K1276" s="78"/>
      <c r="L1276" s="78"/>
    </row>
    <row r="1277" spans="11:12" x14ac:dyDescent="0.35">
      <c r="K1277" s="78"/>
      <c r="L1277" s="78"/>
    </row>
    <row r="1278" spans="11:12" x14ac:dyDescent="0.35">
      <c r="K1278" s="78"/>
      <c r="L1278" s="78"/>
    </row>
    <row r="1279" spans="11:12" x14ac:dyDescent="0.35">
      <c r="K1279" s="78"/>
      <c r="L1279" s="78"/>
    </row>
    <row r="1280" spans="11:12" x14ac:dyDescent="0.35">
      <c r="K1280" s="78"/>
      <c r="L1280" s="78"/>
    </row>
    <row r="1281" spans="11:12" x14ac:dyDescent="0.35">
      <c r="K1281" s="78"/>
      <c r="L1281" s="78"/>
    </row>
    <row r="1282" spans="11:12" x14ac:dyDescent="0.35">
      <c r="K1282" s="78"/>
      <c r="L1282" s="78"/>
    </row>
    <row r="1283" spans="11:12" x14ac:dyDescent="0.35">
      <c r="K1283" s="78"/>
      <c r="L1283" s="78"/>
    </row>
    <row r="1284" spans="11:12" x14ac:dyDescent="0.35">
      <c r="K1284" s="78"/>
      <c r="L1284" s="78"/>
    </row>
    <row r="1285" spans="11:12" x14ac:dyDescent="0.35">
      <c r="K1285" s="78"/>
      <c r="L1285" s="78"/>
    </row>
    <row r="1286" spans="11:12" x14ac:dyDescent="0.35">
      <c r="K1286" s="78"/>
      <c r="L1286" s="78"/>
    </row>
    <row r="1287" spans="11:12" x14ac:dyDescent="0.35">
      <c r="K1287" s="78"/>
      <c r="L1287" s="78"/>
    </row>
    <row r="1288" spans="11:12" x14ac:dyDescent="0.35">
      <c r="K1288" s="78"/>
      <c r="L1288" s="78"/>
    </row>
    <row r="1289" spans="11:12" x14ac:dyDescent="0.35">
      <c r="K1289" s="78"/>
      <c r="L1289" s="78"/>
    </row>
    <row r="1290" spans="11:12" x14ac:dyDescent="0.35">
      <c r="K1290" s="78"/>
      <c r="L1290" s="78"/>
    </row>
    <row r="1291" spans="11:12" x14ac:dyDescent="0.35">
      <c r="K1291" s="78"/>
      <c r="L1291" s="78"/>
    </row>
    <row r="1292" spans="11:12" x14ac:dyDescent="0.35">
      <c r="K1292" s="78"/>
      <c r="L1292" s="78"/>
    </row>
    <row r="1293" spans="11:12" x14ac:dyDescent="0.35">
      <c r="K1293" s="78"/>
      <c r="L1293" s="78"/>
    </row>
    <row r="1294" spans="11:12" x14ac:dyDescent="0.35">
      <c r="K1294" s="78"/>
      <c r="L1294" s="78"/>
    </row>
    <row r="1295" spans="11:12" x14ac:dyDescent="0.35">
      <c r="K1295" s="78"/>
      <c r="L1295" s="78"/>
    </row>
    <row r="1296" spans="11:12" x14ac:dyDescent="0.35">
      <c r="K1296" s="78"/>
      <c r="L1296" s="78"/>
    </row>
    <row r="1297" spans="11:12" x14ac:dyDescent="0.35">
      <c r="K1297" s="78"/>
      <c r="L1297" s="78"/>
    </row>
    <row r="1298" spans="11:12" x14ac:dyDescent="0.35">
      <c r="K1298" s="78"/>
      <c r="L1298" s="78"/>
    </row>
    <row r="1299" spans="11:12" x14ac:dyDescent="0.35">
      <c r="K1299" s="78"/>
      <c r="L1299" s="78"/>
    </row>
    <row r="1300" spans="11:12" x14ac:dyDescent="0.35">
      <c r="K1300" s="78"/>
      <c r="L1300" s="78"/>
    </row>
    <row r="1301" spans="11:12" x14ac:dyDescent="0.35">
      <c r="K1301" s="78"/>
      <c r="L1301" s="78"/>
    </row>
    <row r="1302" spans="11:12" x14ac:dyDescent="0.35">
      <c r="K1302" s="78"/>
      <c r="L1302" s="78"/>
    </row>
    <row r="1303" spans="11:12" x14ac:dyDescent="0.35">
      <c r="K1303" s="78"/>
      <c r="L1303" s="78"/>
    </row>
    <row r="1304" spans="11:12" x14ac:dyDescent="0.35">
      <c r="K1304" s="78"/>
      <c r="L1304" s="78"/>
    </row>
    <row r="1305" spans="11:12" x14ac:dyDescent="0.35">
      <c r="K1305" s="78"/>
      <c r="L1305" s="78"/>
    </row>
    <row r="1306" spans="11:12" x14ac:dyDescent="0.35">
      <c r="K1306" s="78"/>
      <c r="L1306" s="78"/>
    </row>
    <row r="1307" spans="11:12" x14ac:dyDescent="0.35">
      <c r="K1307" s="78"/>
      <c r="L1307" s="78"/>
    </row>
    <row r="1308" spans="11:12" x14ac:dyDescent="0.35">
      <c r="K1308" s="78"/>
      <c r="L1308" s="78"/>
    </row>
    <row r="1309" spans="11:12" x14ac:dyDescent="0.35">
      <c r="K1309" s="78"/>
      <c r="L1309" s="78"/>
    </row>
    <row r="1310" spans="11:12" x14ac:dyDescent="0.35">
      <c r="K1310" s="78"/>
      <c r="L1310" s="78"/>
    </row>
    <row r="1311" spans="11:12" x14ac:dyDescent="0.35">
      <c r="K1311" s="78"/>
      <c r="L1311" s="78"/>
    </row>
    <row r="1312" spans="11:12" x14ac:dyDescent="0.35">
      <c r="K1312" s="78"/>
      <c r="L1312" s="78"/>
    </row>
    <row r="1313" spans="11:12" x14ac:dyDescent="0.35">
      <c r="K1313" s="78"/>
      <c r="L1313" s="78"/>
    </row>
    <row r="1314" spans="11:12" x14ac:dyDescent="0.35">
      <c r="K1314" s="78"/>
      <c r="L1314" s="78"/>
    </row>
    <row r="1315" spans="11:12" x14ac:dyDescent="0.35">
      <c r="K1315" s="78"/>
      <c r="L1315" s="78"/>
    </row>
    <row r="1316" spans="11:12" x14ac:dyDescent="0.35">
      <c r="K1316" s="78"/>
      <c r="L1316" s="78"/>
    </row>
    <row r="1317" spans="11:12" x14ac:dyDescent="0.35">
      <c r="K1317" s="78"/>
      <c r="L1317" s="78"/>
    </row>
    <row r="1318" spans="11:12" x14ac:dyDescent="0.35">
      <c r="K1318" s="78"/>
      <c r="L1318" s="78"/>
    </row>
    <row r="1319" spans="11:12" x14ac:dyDescent="0.35">
      <c r="K1319" s="78"/>
      <c r="L1319" s="78"/>
    </row>
    <row r="1320" spans="11:12" x14ac:dyDescent="0.35">
      <c r="K1320" s="78"/>
      <c r="L1320" s="78"/>
    </row>
    <row r="1321" spans="11:12" x14ac:dyDescent="0.35">
      <c r="K1321" s="78"/>
      <c r="L1321" s="78"/>
    </row>
    <row r="1322" spans="11:12" x14ac:dyDescent="0.35">
      <c r="K1322" s="78"/>
      <c r="L1322" s="78"/>
    </row>
    <row r="1323" spans="11:12" x14ac:dyDescent="0.35">
      <c r="K1323" s="78"/>
      <c r="L1323" s="78"/>
    </row>
    <row r="1324" spans="11:12" x14ac:dyDescent="0.35">
      <c r="K1324" s="78"/>
      <c r="L1324" s="78"/>
    </row>
    <row r="1325" spans="11:12" x14ac:dyDescent="0.35">
      <c r="K1325" s="78"/>
      <c r="L1325" s="78"/>
    </row>
    <row r="1326" spans="11:12" x14ac:dyDescent="0.35">
      <c r="K1326" s="78"/>
      <c r="L1326" s="78"/>
    </row>
    <row r="1327" spans="11:12" x14ac:dyDescent="0.35">
      <c r="K1327" s="78"/>
      <c r="L1327" s="78"/>
    </row>
    <row r="1328" spans="11:12" x14ac:dyDescent="0.35">
      <c r="K1328" s="78"/>
      <c r="L1328" s="78"/>
    </row>
    <row r="1329" spans="11:12" x14ac:dyDescent="0.35">
      <c r="K1329" s="78"/>
      <c r="L1329" s="78"/>
    </row>
    <row r="1330" spans="11:12" x14ac:dyDescent="0.35">
      <c r="K1330" s="78"/>
      <c r="L1330" s="78"/>
    </row>
    <row r="1331" spans="11:12" x14ac:dyDescent="0.35">
      <c r="K1331" s="78"/>
      <c r="L1331" s="78"/>
    </row>
    <row r="1332" spans="11:12" x14ac:dyDescent="0.35">
      <c r="K1332" s="78"/>
      <c r="L1332" s="78"/>
    </row>
    <row r="1333" spans="11:12" x14ac:dyDescent="0.35">
      <c r="K1333" s="78"/>
      <c r="L1333" s="78"/>
    </row>
    <row r="1334" spans="11:12" x14ac:dyDescent="0.35">
      <c r="K1334" s="78"/>
      <c r="L1334" s="78"/>
    </row>
    <row r="1335" spans="11:12" x14ac:dyDescent="0.35">
      <c r="K1335" s="78"/>
      <c r="L1335" s="78"/>
    </row>
    <row r="1336" spans="11:12" x14ac:dyDescent="0.35">
      <c r="K1336" s="78"/>
      <c r="L1336" s="78"/>
    </row>
    <row r="1337" spans="11:12" x14ac:dyDescent="0.35">
      <c r="K1337" s="78"/>
      <c r="L1337" s="78"/>
    </row>
    <row r="1338" spans="11:12" x14ac:dyDescent="0.35">
      <c r="K1338" s="78"/>
      <c r="L1338" s="78"/>
    </row>
    <row r="1339" spans="11:12" x14ac:dyDescent="0.35">
      <c r="K1339" s="78"/>
      <c r="L1339" s="78"/>
    </row>
    <row r="1340" spans="11:12" x14ac:dyDescent="0.35">
      <c r="K1340" s="78"/>
      <c r="L1340" s="78"/>
    </row>
    <row r="1341" spans="11:12" x14ac:dyDescent="0.35">
      <c r="K1341" s="78"/>
      <c r="L1341" s="78"/>
    </row>
    <row r="1342" spans="11:12" x14ac:dyDescent="0.35">
      <c r="K1342" s="78"/>
      <c r="L1342" s="78"/>
    </row>
    <row r="1343" spans="11:12" x14ac:dyDescent="0.35">
      <c r="K1343" s="78"/>
      <c r="L1343" s="78"/>
    </row>
    <row r="1344" spans="11:12" x14ac:dyDescent="0.35">
      <c r="K1344" s="78"/>
      <c r="L1344" s="78"/>
    </row>
    <row r="1345" spans="11:12" x14ac:dyDescent="0.35">
      <c r="K1345" s="78"/>
      <c r="L1345" s="78"/>
    </row>
    <row r="1346" spans="11:12" x14ac:dyDescent="0.35">
      <c r="K1346" s="78"/>
      <c r="L1346" s="78"/>
    </row>
    <row r="1347" spans="11:12" x14ac:dyDescent="0.35">
      <c r="K1347" s="78"/>
      <c r="L1347" s="78"/>
    </row>
    <row r="1348" spans="11:12" x14ac:dyDescent="0.35">
      <c r="K1348" s="78"/>
      <c r="L1348" s="78"/>
    </row>
    <row r="1349" spans="11:12" x14ac:dyDescent="0.35">
      <c r="K1349" s="78"/>
      <c r="L1349" s="78"/>
    </row>
    <row r="1350" spans="11:12" x14ac:dyDescent="0.35">
      <c r="K1350" s="78"/>
      <c r="L1350" s="78"/>
    </row>
    <row r="1351" spans="11:12" x14ac:dyDescent="0.35">
      <c r="K1351" s="78"/>
      <c r="L1351" s="78"/>
    </row>
    <row r="1352" spans="11:12" x14ac:dyDescent="0.35">
      <c r="K1352" s="78"/>
      <c r="L1352" s="78"/>
    </row>
    <row r="1353" spans="11:12" x14ac:dyDescent="0.35">
      <c r="K1353" s="78"/>
      <c r="L1353" s="78"/>
    </row>
    <row r="1354" spans="11:12" x14ac:dyDescent="0.35">
      <c r="K1354" s="78"/>
      <c r="L1354" s="78"/>
    </row>
    <row r="1355" spans="11:12" x14ac:dyDescent="0.35">
      <c r="K1355" s="78"/>
      <c r="L1355" s="78"/>
    </row>
    <row r="1356" spans="11:12" x14ac:dyDescent="0.35">
      <c r="K1356" s="78"/>
      <c r="L1356" s="78"/>
    </row>
    <row r="1357" spans="11:12" x14ac:dyDescent="0.35">
      <c r="K1357" s="78"/>
      <c r="L1357" s="78"/>
    </row>
    <row r="1358" spans="11:12" x14ac:dyDescent="0.35">
      <c r="K1358" s="78"/>
      <c r="L1358" s="78"/>
    </row>
    <row r="1359" spans="11:12" x14ac:dyDescent="0.35">
      <c r="K1359" s="78"/>
      <c r="L1359" s="78"/>
    </row>
    <row r="1360" spans="11:12" x14ac:dyDescent="0.35">
      <c r="K1360" s="78"/>
      <c r="L1360" s="78"/>
    </row>
    <row r="1361" spans="11:12" x14ac:dyDescent="0.35">
      <c r="K1361" s="78"/>
      <c r="L1361" s="78"/>
    </row>
    <row r="1362" spans="11:12" x14ac:dyDescent="0.35">
      <c r="K1362" s="78"/>
      <c r="L1362" s="78"/>
    </row>
    <row r="1363" spans="11:12" x14ac:dyDescent="0.35">
      <c r="K1363" s="78"/>
      <c r="L1363" s="78"/>
    </row>
    <row r="1364" spans="11:12" x14ac:dyDescent="0.35">
      <c r="K1364" s="78"/>
      <c r="L1364" s="78"/>
    </row>
    <row r="1365" spans="11:12" x14ac:dyDescent="0.35">
      <c r="K1365" s="78"/>
      <c r="L1365" s="78"/>
    </row>
    <row r="1366" spans="11:12" x14ac:dyDescent="0.35">
      <c r="K1366" s="78"/>
      <c r="L1366" s="78"/>
    </row>
    <row r="1367" spans="11:12" x14ac:dyDescent="0.35">
      <c r="K1367" s="78"/>
      <c r="L1367" s="78"/>
    </row>
    <row r="1368" spans="11:12" x14ac:dyDescent="0.35">
      <c r="K1368" s="78"/>
      <c r="L1368" s="78"/>
    </row>
    <row r="1369" spans="11:12" x14ac:dyDescent="0.35">
      <c r="K1369" s="78"/>
      <c r="L1369" s="78"/>
    </row>
    <row r="1370" spans="11:12" x14ac:dyDescent="0.35">
      <c r="K1370" s="78"/>
      <c r="L1370" s="78"/>
    </row>
    <row r="1371" spans="11:12" x14ac:dyDescent="0.35">
      <c r="K1371" s="78"/>
      <c r="L1371" s="78"/>
    </row>
    <row r="1372" spans="11:12" x14ac:dyDescent="0.35">
      <c r="K1372" s="78"/>
      <c r="L1372" s="78"/>
    </row>
    <row r="1373" spans="11:12" x14ac:dyDescent="0.35">
      <c r="K1373" s="78"/>
      <c r="L1373" s="78"/>
    </row>
    <row r="1374" spans="11:12" x14ac:dyDescent="0.35">
      <c r="K1374" s="78"/>
      <c r="L1374" s="78"/>
    </row>
    <row r="1375" spans="11:12" x14ac:dyDescent="0.35">
      <c r="K1375" s="78"/>
      <c r="L1375" s="78"/>
    </row>
    <row r="1376" spans="11:12" x14ac:dyDescent="0.35">
      <c r="K1376" s="78"/>
      <c r="L1376" s="78"/>
    </row>
    <row r="1377" spans="11:12" x14ac:dyDescent="0.35">
      <c r="K1377" s="78"/>
      <c r="L1377" s="78"/>
    </row>
    <row r="1378" spans="11:12" x14ac:dyDescent="0.35">
      <c r="K1378" s="78"/>
      <c r="L1378" s="78"/>
    </row>
    <row r="1379" spans="11:12" x14ac:dyDescent="0.35">
      <c r="K1379" s="78"/>
      <c r="L1379" s="78"/>
    </row>
    <row r="1380" spans="11:12" x14ac:dyDescent="0.35">
      <c r="K1380" s="78"/>
      <c r="L1380" s="78"/>
    </row>
    <row r="1381" spans="11:12" x14ac:dyDescent="0.35">
      <c r="K1381" s="78"/>
      <c r="L1381" s="78"/>
    </row>
    <row r="1382" spans="11:12" x14ac:dyDescent="0.35">
      <c r="K1382" s="78"/>
      <c r="L1382" s="78"/>
    </row>
    <row r="1383" spans="11:12" x14ac:dyDescent="0.35">
      <c r="K1383" s="78"/>
      <c r="L1383" s="78"/>
    </row>
    <row r="1384" spans="11:12" x14ac:dyDescent="0.35">
      <c r="K1384" s="78"/>
      <c r="L1384" s="78"/>
    </row>
    <row r="1385" spans="11:12" x14ac:dyDescent="0.35">
      <c r="K1385" s="78"/>
      <c r="L1385" s="78"/>
    </row>
    <row r="1386" spans="11:12" x14ac:dyDescent="0.35">
      <c r="K1386" s="78"/>
      <c r="L1386" s="78"/>
    </row>
    <row r="1387" spans="11:12" x14ac:dyDescent="0.35">
      <c r="K1387" s="78"/>
      <c r="L1387" s="78"/>
    </row>
    <row r="1388" spans="11:12" x14ac:dyDescent="0.35">
      <c r="K1388" s="78"/>
      <c r="L1388" s="78"/>
    </row>
    <row r="1389" spans="11:12" x14ac:dyDescent="0.35">
      <c r="K1389" s="78"/>
      <c r="L1389" s="78"/>
    </row>
    <row r="1390" spans="11:12" x14ac:dyDescent="0.35">
      <c r="K1390" s="78"/>
      <c r="L1390" s="78"/>
    </row>
    <row r="1391" spans="11:12" x14ac:dyDescent="0.35">
      <c r="K1391" s="78"/>
      <c r="L1391" s="78"/>
    </row>
    <row r="1392" spans="11:12" x14ac:dyDescent="0.35">
      <c r="K1392" s="78"/>
      <c r="L1392" s="78"/>
    </row>
    <row r="1393" spans="11:12" x14ac:dyDescent="0.35">
      <c r="K1393" s="78"/>
      <c r="L1393" s="78"/>
    </row>
    <row r="1394" spans="11:12" x14ac:dyDescent="0.35">
      <c r="K1394" s="78"/>
      <c r="L1394" s="78"/>
    </row>
    <row r="1395" spans="11:12" x14ac:dyDescent="0.35">
      <c r="K1395" s="78"/>
      <c r="L1395" s="78"/>
    </row>
    <row r="1396" spans="11:12" x14ac:dyDescent="0.35">
      <c r="K1396" s="78"/>
      <c r="L1396" s="78"/>
    </row>
    <row r="1397" spans="11:12" x14ac:dyDescent="0.35">
      <c r="K1397" s="78"/>
      <c r="L1397" s="78"/>
    </row>
    <row r="1398" spans="11:12" x14ac:dyDescent="0.35">
      <c r="K1398" s="78"/>
      <c r="L1398" s="78"/>
    </row>
    <row r="1399" spans="11:12" x14ac:dyDescent="0.35">
      <c r="K1399" s="78"/>
      <c r="L1399" s="78"/>
    </row>
    <row r="1400" spans="11:12" x14ac:dyDescent="0.35">
      <c r="K1400" s="78"/>
      <c r="L1400" s="78"/>
    </row>
    <row r="1401" spans="11:12" x14ac:dyDescent="0.35">
      <c r="K1401" s="78"/>
      <c r="L1401" s="78"/>
    </row>
    <row r="1402" spans="11:12" x14ac:dyDescent="0.35">
      <c r="K1402" s="78"/>
      <c r="L1402" s="78"/>
    </row>
    <row r="1403" spans="11:12" x14ac:dyDescent="0.35">
      <c r="K1403" s="78"/>
      <c r="L1403" s="78"/>
    </row>
    <row r="1404" spans="11:12" x14ac:dyDescent="0.35">
      <c r="K1404" s="78"/>
      <c r="L1404" s="78"/>
    </row>
    <row r="1405" spans="11:12" x14ac:dyDescent="0.35">
      <c r="K1405" s="78"/>
      <c r="L1405" s="78"/>
    </row>
    <row r="1406" spans="11:12" x14ac:dyDescent="0.35">
      <c r="K1406" s="78"/>
      <c r="L1406" s="78"/>
    </row>
    <row r="1407" spans="11:12" x14ac:dyDescent="0.35">
      <c r="K1407" s="78"/>
      <c r="L1407" s="78"/>
    </row>
    <row r="1408" spans="11:12" x14ac:dyDescent="0.35">
      <c r="K1408" s="78"/>
      <c r="L1408" s="78"/>
    </row>
    <row r="1409" spans="11:12" x14ac:dyDescent="0.35">
      <c r="K1409" s="78"/>
      <c r="L1409" s="78"/>
    </row>
    <row r="1410" spans="11:12" x14ac:dyDescent="0.35">
      <c r="K1410" s="78"/>
      <c r="L1410" s="78"/>
    </row>
    <row r="1411" spans="11:12" x14ac:dyDescent="0.35">
      <c r="K1411" s="78"/>
      <c r="L1411" s="78"/>
    </row>
    <row r="1412" spans="11:12" x14ac:dyDescent="0.35">
      <c r="K1412" s="78"/>
      <c r="L1412" s="78"/>
    </row>
    <row r="1413" spans="11:12" x14ac:dyDescent="0.35">
      <c r="K1413" s="78"/>
      <c r="L1413" s="78"/>
    </row>
    <row r="1414" spans="11:12" x14ac:dyDescent="0.35">
      <c r="K1414" s="78"/>
      <c r="L1414" s="78"/>
    </row>
    <row r="1415" spans="11:12" x14ac:dyDescent="0.35">
      <c r="K1415" s="78"/>
      <c r="L1415" s="78"/>
    </row>
    <row r="1416" spans="11:12" x14ac:dyDescent="0.35">
      <c r="K1416" s="78"/>
      <c r="L1416" s="78"/>
    </row>
    <row r="1417" spans="11:12" x14ac:dyDescent="0.35">
      <c r="K1417" s="78"/>
      <c r="L1417" s="78"/>
    </row>
    <row r="1418" spans="11:12" x14ac:dyDescent="0.35">
      <c r="K1418" s="78"/>
      <c r="L1418" s="78"/>
    </row>
    <row r="1419" spans="11:12" x14ac:dyDescent="0.35">
      <c r="K1419" s="78"/>
      <c r="L1419" s="78"/>
    </row>
    <row r="1420" spans="11:12" x14ac:dyDescent="0.35">
      <c r="K1420" s="78"/>
      <c r="L1420" s="78"/>
    </row>
    <row r="1421" spans="11:12" x14ac:dyDescent="0.35">
      <c r="K1421" s="78"/>
      <c r="L1421" s="78"/>
    </row>
    <row r="1422" spans="11:12" x14ac:dyDescent="0.35">
      <c r="K1422" s="78"/>
      <c r="L1422" s="78"/>
    </row>
    <row r="1423" spans="11:12" x14ac:dyDescent="0.35">
      <c r="K1423" s="78"/>
      <c r="L1423" s="78"/>
    </row>
    <row r="1424" spans="11:12" x14ac:dyDescent="0.35">
      <c r="K1424" s="78"/>
      <c r="L1424" s="78"/>
    </row>
    <row r="1425" spans="11:12" x14ac:dyDescent="0.35">
      <c r="K1425" s="78"/>
      <c r="L1425" s="78"/>
    </row>
    <row r="1426" spans="11:12" x14ac:dyDescent="0.35">
      <c r="K1426" s="78"/>
      <c r="L1426" s="78"/>
    </row>
    <row r="1427" spans="11:12" x14ac:dyDescent="0.35">
      <c r="K1427" s="78"/>
      <c r="L1427" s="78"/>
    </row>
    <row r="1428" spans="11:12" x14ac:dyDescent="0.35">
      <c r="K1428" s="78"/>
      <c r="L1428" s="78"/>
    </row>
    <row r="1429" spans="11:12" x14ac:dyDescent="0.35">
      <c r="K1429" s="78"/>
      <c r="L1429" s="78"/>
    </row>
    <row r="1430" spans="11:12" x14ac:dyDescent="0.35">
      <c r="K1430" s="78"/>
      <c r="L1430" s="78"/>
    </row>
    <row r="1431" spans="11:12" x14ac:dyDescent="0.35">
      <c r="K1431" s="78"/>
      <c r="L1431" s="78"/>
    </row>
    <row r="1432" spans="11:12" x14ac:dyDescent="0.35">
      <c r="K1432" s="78"/>
      <c r="L1432" s="78"/>
    </row>
    <row r="1433" spans="11:12" x14ac:dyDescent="0.35">
      <c r="K1433" s="78"/>
      <c r="L1433" s="78"/>
    </row>
    <row r="1434" spans="11:12" x14ac:dyDescent="0.35">
      <c r="K1434" s="78"/>
      <c r="L1434" s="78"/>
    </row>
    <row r="1435" spans="11:12" x14ac:dyDescent="0.35">
      <c r="K1435" s="78"/>
      <c r="L1435" s="78"/>
    </row>
    <row r="1436" spans="11:12" x14ac:dyDescent="0.35">
      <c r="K1436" s="78"/>
      <c r="L1436" s="78"/>
    </row>
    <row r="1437" spans="11:12" x14ac:dyDescent="0.35">
      <c r="K1437" s="78"/>
      <c r="L1437" s="78"/>
    </row>
    <row r="1438" spans="11:12" x14ac:dyDescent="0.35">
      <c r="K1438" s="78"/>
      <c r="L1438" s="78"/>
    </row>
    <row r="1439" spans="11:12" x14ac:dyDescent="0.35">
      <c r="K1439" s="78"/>
      <c r="L1439" s="78"/>
    </row>
    <row r="1440" spans="11:12" x14ac:dyDescent="0.35">
      <c r="K1440" s="78"/>
      <c r="L1440" s="78"/>
    </row>
    <row r="1441" spans="11:12" x14ac:dyDescent="0.35">
      <c r="K1441" s="78"/>
      <c r="L1441" s="78"/>
    </row>
    <row r="1442" spans="11:12" x14ac:dyDescent="0.35">
      <c r="K1442" s="78"/>
      <c r="L1442" s="78"/>
    </row>
    <row r="1443" spans="11:12" x14ac:dyDescent="0.35">
      <c r="K1443" s="78"/>
      <c r="L1443" s="78"/>
    </row>
    <row r="1444" spans="11:12" x14ac:dyDescent="0.35">
      <c r="K1444" s="78"/>
      <c r="L1444" s="78"/>
    </row>
    <row r="1445" spans="11:12" x14ac:dyDescent="0.35">
      <c r="K1445" s="78"/>
      <c r="L1445" s="78"/>
    </row>
    <row r="1446" spans="11:12" x14ac:dyDescent="0.35">
      <c r="K1446" s="78"/>
      <c r="L1446" s="78"/>
    </row>
    <row r="1447" spans="11:12" x14ac:dyDescent="0.35">
      <c r="K1447" s="78"/>
      <c r="L1447" s="78"/>
    </row>
    <row r="1448" spans="11:12" x14ac:dyDescent="0.35">
      <c r="K1448" s="78"/>
      <c r="L1448" s="78"/>
    </row>
    <row r="1449" spans="11:12" x14ac:dyDescent="0.35">
      <c r="K1449" s="78"/>
      <c r="L1449" s="78"/>
    </row>
    <row r="1450" spans="11:12" x14ac:dyDescent="0.35">
      <c r="K1450" s="78"/>
      <c r="L1450" s="78"/>
    </row>
    <row r="1451" spans="11:12" x14ac:dyDescent="0.35">
      <c r="K1451" s="78"/>
      <c r="L1451" s="78"/>
    </row>
    <row r="1452" spans="11:12" x14ac:dyDescent="0.35">
      <c r="K1452" s="78"/>
      <c r="L1452" s="78"/>
    </row>
    <row r="1453" spans="11:12" x14ac:dyDescent="0.35">
      <c r="K1453" s="78"/>
      <c r="L1453" s="78"/>
    </row>
    <row r="1454" spans="11:12" x14ac:dyDescent="0.35">
      <c r="K1454" s="78"/>
      <c r="L1454" s="78"/>
    </row>
    <row r="1455" spans="11:12" x14ac:dyDescent="0.35">
      <c r="K1455" s="78"/>
      <c r="L1455" s="78"/>
    </row>
    <row r="1456" spans="11:12" x14ac:dyDescent="0.35">
      <c r="K1456" s="78"/>
      <c r="L1456" s="78"/>
    </row>
    <row r="1457" spans="11:12" x14ac:dyDescent="0.35">
      <c r="K1457" s="78"/>
      <c r="L1457" s="78"/>
    </row>
    <row r="1458" spans="11:12" x14ac:dyDescent="0.35">
      <c r="K1458" s="78"/>
      <c r="L1458" s="78"/>
    </row>
    <row r="1459" spans="11:12" x14ac:dyDescent="0.35">
      <c r="K1459" s="78"/>
      <c r="L1459" s="78"/>
    </row>
    <row r="1460" spans="11:12" x14ac:dyDescent="0.35">
      <c r="K1460" s="78"/>
      <c r="L1460" s="78"/>
    </row>
    <row r="1461" spans="11:12" x14ac:dyDescent="0.35">
      <c r="K1461" s="78"/>
      <c r="L1461" s="78"/>
    </row>
    <row r="1462" spans="11:12" x14ac:dyDescent="0.35">
      <c r="K1462" s="78"/>
      <c r="L1462" s="78"/>
    </row>
    <row r="1463" spans="11:12" x14ac:dyDescent="0.35">
      <c r="K1463" s="78"/>
      <c r="L1463" s="78"/>
    </row>
    <row r="1464" spans="11:12" x14ac:dyDescent="0.35">
      <c r="K1464" s="78"/>
      <c r="L1464" s="78"/>
    </row>
    <row r="1465" spans="11:12" x14ac:dyDescent="0.35">
      <c r="K1465" s="78"/>
      <c r="L1465" s="78"/>
    </row>
    <row r="1466" spans="11:12" x14ac:dyDescent="0.35">
      <c r="K1466" s="78"/>
      <c r="L1466" s="78"/>
    </row>
    <row r="1467" spans="11:12" x14ac:dyDescent="0.35">
      <c r="K1467" s="78"/>
      <c r="L1467" s="78"/>
    </row>
    <row r="1468" spans="11:12" x14ac:dyDescent="0.35">
      <c r="K1468" s="78"/>
      <c r="L1468" s="78"/>
    </row>
    <row r="1469" spans="11:12" x14ac:dyDescent="0.35">
      <c r="K1469" s="78"/>
      <c r="L1469" s="78"/>
    </row>
    <row r="1470" spans="11:12" x14ac:dyDescent="0.35">
      <c r="K1470" s="78"/>
      <c r="L1470" s="78"/>
    </row>
    <row r="1471" spans="11:12" x14ac:dyDescent="0.35">
      <c r="K1471" s="78"/>
      <c r="L1471" s="78"/>
    </row>
    <row r="1472" spans="11:12" x14ac:dyDescent="0.35">
      <c r="K1472" s="78"/>
      <c r="L1472" s="78"/>
    </row>
    <row r="1473" spans="11:12" x14ac:dyDescent="0.35">
      <c r="K1473" s="78"/>
      <c r="L1473" s="78"/>
    </row>
    <row r="1474" spans="11:12" x14ac:dyDescent="0.35">
      <c r="K1474" s="78"/>
      <c r="L1474" s="78"/>
    </row>
    <row r="1475" spans="11:12" x14ac:dyDescent="0.35">
      <c r="K1475" s="78"/>
      <c r="L1475" s="78"/>
    </row>
    <row r="1476" spans="11:12" x14ac:dyDescent="0.35">
      <c r="K1476" s="78"/>
      <c r="L1476" s="78"/>
    </row>
    <row r="1477" spans="11:12" x14ac:dyDescent="0.35">
      <c r="K1477" s="78"/>
      <c r="L1477" s="78"/>
    </row>
    <row r="1478" spans="11:12" x14ac:dyDescent="0.35">
      <c r="K1478" s="78"/>
      <c r="L1478" s="78"/>
    </row>
    <row r="1479" spans="11:12" x14ac:dyDescent="0.35">
      <c r="K1479" s="78"/>
      <c r="L1479" s="78"/>
    </row>
    <row r="1480" spans="11:12" x14ac:dyDescent="0.35">
      <c r="K1480" s="78"/>
      <c r="L1480" s="78"/>
    </row>
    <row r="1481" spans="11:12" x14ac:dyDescent="0.35">
      <c r="K1481" s="78"/>
      <c r="L1481" s="78"/>
    </row>
    <row r="1482" spans="11:12" x14ac:dyDescent="0.35">
      <c r="K1482" s="78"/>
      <c r="L1482" s="78"/>
    </row>
    <row r="1483" spans="11:12" x14ac:dyDescent="0.35">
      <c r="K1483" s="78"/>
      <c r="L1483" s="78"/>
    </row>
    <row r="1484" spans="11:12" x14ac:dyDescent="0.35">
      <c r="K1484" s="78"/>
      <c r="L1484" s="78"/>
    </row>
    <row r="1485" spans="11:12" x14ac:dyDescent="0.35">
      <c r="K1485" s="78"/>
      <c r="L1485" s="78"/>
    </row>
    <row r="1486" spans="11:12" x14ac:dyDescent="0.35">
      <c r="K1486" s="78"/>
      <c r="L1486" s="78"/>
    </row>
    <row r="1487" spans="11:12" x14ac:dyDescent="0.35">
      <c r="K1487" s="78"/>
      <c r="L1487" s="78"/>
    </row>
    <row r="1488" spans="11:12" x14ac:dyDescent="0.35">
      <c r="K1488" s="78"/>
      <c r="L1488" s="78"/>
    </row>
    <row r="1489" spans="11:12" x14ac:dyDescent="0.35">
      <c r="K1489" s="78"/>
      <c r="L1489" s="78"/>
    </row>
    <row r="1490" spans="11:12" x14ac:dyDescent="0.35">
      <c r="K1490" s="78"/>
      <c r="L1490" s="78"/>
    </row>
    <row r="1491" spans="11:12" x14ac:dyDescent="0.35">
      <c r="K1491" s="78"/>
      <c r="L1491" s="78"/>
    </row>
    <row r="1492" spans="11:12" x14ac:dyDescent="0.35">
      <c r="K1492" s="78"/>
      <c r="L1492" s="78"/>
    </row>
    <row r="1493" spans="11:12" x14ac:dyDescent="0.35">
      <c r="K1493" s="78"/>
      <c r="L1493" s="78"/>
    </row>
    <row r="1494" spans="11:12" x14ac:dyDescent="0.35">
      <c r="K1494" s="78"/>
      <c r="L1494" s="78"/>
    </row>
    <row r="1495" spans="11:12" x14ac:dyDescent="0.35">
      <c r="K1495" s="78"/>
      <c r="L1495" s="78"/>
    </row>
    <row r="1496" spans="11:12" x14ac:dyDescent="0.35">
      <c r="K1496" s="78"/>
      <c r="L1496" s="78"/>
    </row>
    <row r="1497" spans="11:12" x14ac:dyDescent="0.35">
      <c r="K1497" s="78"/>
      <c r="L1497" s="78"/>
    </row>
    <row r="1498" spans="11:12" x14ac:dyDescent="0.35">
      <c r="K1498" s="78"/>
      <c r="L1498" s="78"/>
    </row>
    <row r="1499" spans="11:12" x14ac:dyDescent="0.35">
      <c r="K1499" s="78"/>
      <c r="L1499" s="78"/>
    </row>
    <row r="1500" spans="11:12" x14ac:dyDescent="0.35">
      <c r="K1500" s="78"/>
      <c r="L1500" s="78"/>
    </row>
    <row r="1501" spans="11:12" x14ac:dyDescent="0.35">
      <c r="K1501" s="78"/>
      <c r="L1501" s="78"/>
    </row>
    <row r="1502" spans="11:12" x14ac:dyDescent="0.35">
      <c r="K1502" s="78"/>
      <c r="L1502" s="78"/>
    </row>
    <row r="1503" spans="11:12" x14ac:dyDescent="0.35">
      <c r="K1503" s="78"/>
      <c r="L1503" s="78"/>
    </row>
    <row r="1504" spans="11:12" x14ac:dyDescent="0.35">
      <c r="K1504" s="78"/>
      <c r="L1504" s="78"/>
    </row>
    <row r="1505" spans="11:12" x14ac:dyDescent="0.35">
      <c r="K1505" s="78"/>
      <c r="L1505" s="78"/>
    </row>
    <row r="1506" spans="11:12" x14ac:dyDescent="0.35">
      <c r="K1506" s="78"/>
      <c r="L1506" s="78"/>
    </row>
    <row r="1507" spans="11:12" x14ac:dyDescent="0.35">
      <c r="K1507" s="78"/>
      <c r="L1507" s="78"/>
    </row>
    <row r="1508" spans="11:12" x14ac:dyDescent="0.35">
      <c r="K1508" s="78"/>
      <c r="L1508" s="78"/>
    </row>
    <row r="1509" spans="11:12" x14ac:dyDescent="0.35">
      <c r="K1509" s="78"/>
      <c r="L1509" s="78"/>
    </row>
    <row r="1510" spans="11:12" x14ac:dyDescent="0.35">
      <c r="K1510" s="78"/>
      <c r="L1510" s="78"/>
    </row>
    <row r="1511" spans="11:12" x14ac:dyDescent="0.35">
      <c r="K1511" s="78"/>
      <c r="L1511" s="78"/>
    </row>
    <row r="1512" spans="11:12" x14ac:dyDescent="0.35">
      <c r="K1512" s="78"/>
      <c r="L1512" s="78"/>
    </row>
    <row r="1513" spans="11:12" x14ac:dyDescent="0.35">
      <c r="K1513" s="78"/>
      <c r="L1513" s="78"/>
    </row>
    <row r="1514" spans="11:12" x14ac:dyDescent="0.35">
      <c r="K1514" s="78"/>
      <c r="L1514" s="78"/>
    </row>
    <row r="1515" spans="11:12" x14ac:dyDescent="0.35">
      <c r="K1515" s="78"/>
      <c r="L1515" s="78"/>
    </row>
    <row r="1516" spans="11:12" x14ac:dyDescent="0.35">
      <c r="K1516" s="78"/>
      <c r="L1516" s="78"/>
    </row>
    <row r="1517" spans="11:12" x14ac:dyDescent="0.35">
      <c r="K1517" s="78"/>
      <c r="L1517" s="78"/>
    </row>
    <row r="1518" spans="11:12" x14ac:dyDescent="0.35">
      <c r="K1518" s="78"/>
      <c r="L1518" s="78"/>
    </row>
    <row r="1519" spans="11:12" x14ac:dyDescent="0.35">
      <c r="K1519" s="78"/>
      <c r="L1519" s="78"/>
    </row>
    <row r="1520" spans="11:12" x14ac:dyDescent="0.35">
      <c r="K1520" s="78"/>
      <c r="L1520" s="78"/>
    </row>
    <row r="1521" spans="11:12" x14ac:dyDescent="0.35">
      <c r="K1521" s="78"/>
      <c r="L1521" s="78"/>
    </row>
    <row r="1522" spans="11:12" x14ac:dyDescent="0.35">
      <c r="K1522" s="78"/>
      <c r="L1522" s="78"/>
    </row>
    <row r="1523" spans="11:12" x14ac:dyDescent="0.35">
      <c r="K1523" s="78"/>
      <c r="L1523" s="78"/>
    </row>
    <row r="1524" spans="11:12" x14ac:dyDescent="0.35">
      <c r="K1524" s="78"/>
      <c r="L1524" s="78"/>
    </row>
    <row r="1525" spans="11:12" x14ac:dyDescent="0.35">
      <c r="K1525" s="78"/>
      <c r="L1525" s="78"/>
    </row>
    <row r="1526" spans="11:12" x14ac:dyDescent="0.35">
      <c r="K1526" s="78"/>
      <c r="L1526" s="78"/>
    </row>
    <row r="1527" spans="11:12" x14ac:dyDescent="0.35">
      <c r="K1527" s="78"/>
      <c r="L1527" s="78"/>
    </row>
    <row r="1528" spans="11:12" x14ac:dyDescent="0.35">
      <c r="K1528" s="78"/>
      <c r="L1528" s="78"/>
    </row>
    <row r="1529" spans="11:12" x14ac:dyDescent="0.35">
      <c r="K1529" s="78"/>
      <c r="L1529" s="78"/>
    </row>
    <row r="1530" spans="11:12" x14ac:dyDescent="0.35">
      <c r="K1530" s="78"/>
      <c r="L1530" s="78"/>
    </row>
    <row r="1531" spans="11:12" x14ac:dyDescent="0.35">
      <c r="K1531" s="78"/>
      <c r="L1531" s="78"/>
    </row>
    <row r="1532" spans="11:12" x14ac:dyDescent="0.35">
      <c r="K1532" s="78"/>
      <c r="L1532" s="78"/>
    </row>
    <row r="1533" spans="11:12" x14ac:dyDescent="0.35">
      <c r="K1533" s="78"/>
      <c r="L1533" s="78"/>
    </row>
    <row r="1534" spans="11:12" x14ac:dyDescent="0.35">
      <c r="K1534" s="78"/>
      <c r="L1534" s="78"/>
    </row>
    <row r="1535" spans="11:12" x14ac:dyDescent="0.35">
      <c r="K1535" s="78"/>
      <c r="L1535" s="78"/>
    </row>
    <row r="1536" spans="11:12" x14ac:dyDescent="0.35">
      <c r="K1536" s="78"/>
      <c r="L1536" s="78"/>
    </row>
    <row r="1537" spans="11:12" x14ac:dyDescent="0.35">
      <c r="K1537" s="78"/>
      <c r="L1537" s="78"/>
    </row>
    <row r="1538" spans="11:12" x14ac:dyDescent="0.35">
      <c r="K1538" s="78"/>
      <c r="L1538" s="78"/>
    </row>
    <row r="1539" spans="11:12" x14ac:dyDescent="0.35">
      <c r="K1539" s="78"/>
      <c r="L1539" s="78"/>
    </row>
    <row r="1540" spans="11:12" x14ac:dyDescent="0.35">
      <c r="K1540" s="78"/>
      <c r="L1540" s="78"/>
    </row>
    <row r="1541" spans="11:12" x14ac:dyDescent="0.35">
      <c r="K1541" s="78"/>
      <c r="L1541" s="78"/>
    </row>
    <row r="1542" spans="11:12" x14ac:dyDescent="0.35">
      <c r="K1542" s="78"/>
      <c r="L1542" s="78"/>
    </row>
    <row r="1543" spans="11:12" x14ac:dyDescent="0.35">
      <c r="K1543" s="78"/>
      <c r="L1543" s="78"/>
    </row>
    <row r="1544" spans="11:12" x14ac:dyDescent="0.35">
      <c r="K1544" s="78"/>
      <c r="L1544" s="78"/>
    </row>
    <row r="1545" spans="11:12" x14ac:dyDescent="0.35">
      <c r="K1545" s="78"/>
      <c r="L1545" s="78"/>
    </row>
    <row r="1546" spans="11:12" x14ac:dyDescent="0.35">
      <c r="K1546" s="78"/>
      <c r="L1546" s="78"/>
    </row>
    <row r="1547" spans="11:12" x14ac:dyDescent="0.35">
      <c r="K1547" s="78"/>
      <c r="L1547" s="78"/>
    </row>
    <row r="1548" spans="11:12" x14ac:dyDescent="0.35">
      <c r="K1548" s="78"/>
      <c r="L1548" s="78"/>
    </row>
    <row r="1549" spans="11:12" x14ac:dyDescent="0.35">
      <c r="K1549" s="78"/>
      <c r="L1549" s="78"/>
    </row>
    <row r="1550" spans="11:12" x14ac:dyDescent="0.35">
      <c r="K1550" s="78"/>
      <c r="L1550" s="78"/>
    </row>
    <row r="1551" spans="11:12" x14ac:dyDescent="0.35">
      <c r="K1551" s="78"/>
      <c r="L1551" s="78"/>
    </row>
    <row r="1552" spans="11:12" x14ac:dyDescent="0.35">
      <c r="K1552" s="78"/>
      <c r="L1552" s="78"/>
    </row>
    <row r="1553" spans="11:12" x14ac:dyDescent="0.35">
      <c r="K1553" s="78"/>
      <c r="L1553" s="78"/>
    </row>
    <row r="1554" spans="11:12" x14ac:dyDescent="0.35">
      <c r="K1554" s="78"/>
      <c r="L1554" s="78"/>
    </row>
    <row r="1555" spans="11:12" x14ac:dyDescent="0.35">
      <c r="K1555" s="78"/>
      <c r="L1555" s="78"/>
    </row>
    <row r="1556" spans="11:12" x14ac:dyDescent="0.35">
      <c r="K1556" s="78"/>
      <c r="L1556" s="78"/>
    </row>
    <row r="1557" spans="11:12" x14ac:dyDescent="0.35">
      <c r="K1557" s="78"/>
      <c r="L1557" s="78"/>
    </row>
    <row r="1558" spans="11:12" x14ac:dyDescent="0.35">
      <c r="K1558" s="78"/>
      <c r="L1558" s="78"/>
    </row>
    <row r="1559" spans="11:12" x14ac:dyDescent="0.35">
      <c r="K1559" s="78"/>
      <c r="L1559" s="78"/>
    </row>
    <row r="1560" spans="11:12" x14ac:dyDescent="0.35">
      <c r="K1560" s="78"/>
      <c r="L1560" s="78"/>
    </row>
    <row r="1561" spans="11:12" x14ac:dyDescent="0.35">
      <c r="K1561" s="78"/>
      <c r="L1561" s="78"/>
    </row>
    <row r="1562" spans="11:12" x14ac:dyDescent="0.35">
      <c r="K1562" s="78"/>
      <c r="L1562" s="78"/>
    </row>
    <row r="1563" spans="11:12" x14ac:dyDescent="0.35">
      <c r="K1563" s="78"/>
      <c r="L1563" s="78"/>
    </row>
    <row r="1564" spans="11:12" x14ac:dyDescent="0.35">
      <c r="K1564" s="78"/>
      <c r="L1564" s="78"/>
    </row>
    <row r="1565" spans="11:12" x14ac:dyDescent="0.35">
      <c r="K1565" s="78"/>
      <c r="L1565" s="78"/>
    </row>
    <row r="1566" spans="11:12" x14ac:dyDescent="0.35">
      <c r="K1566" s="78"/>
      <c r="L1566" s="78"/>
    </row>
    <row r="1567" spans="11:12" x14ac:dyDescent="0.35">
      <c r="K1567" s="78"/>
      <c r="L1567" s="78"/>
    </row>
    <row r="1568" spans="11:12" x14ac:dyDescent="0.35">
      <c r="K1568" s="78"/>
      <c r="L1568" s="78"/>
    </row>
    <row r="1569" spans="11:12" x14ac:dyDescent="0.35">
      <c r="K1569" s="78"/>
      <c r="L1569" s="78"/>
    </row>
    <row r="1570" spans="11:12" x14ac:dyDescent="0.35">
      <c r="K1570" s="78"/>
      <c r="L1570" s="78"/>
    </row>
    <row r="1571" spans="11:12" x14ac:dyDescent="0.35">
      <c r="K1571" s="78"/>
      <c r="L1571" s="78"/>
    </row>
    <row r="1572" spans="11:12" x14ac:dyDescent="0.35">
      <c r="K1572" s="78"/>
      <c r="L1572" s="78"/>
    </row>
    <row r="1573" spans="11:12" x14ac:dyDescent="0.35">
      <c r="K1573" s="78"/>
      <c r="L1573" s="78"/>
    </row>
    <row r="1574" spans="11:12" x14ac:dyDescent="0.35">
      <c r="K1574" s="78"/>
      <c r="L1574" s="78"/>
    </row>
    <row r="1575" spans="11:12" x14ac:dyDescent="0.35">
      <c r="K1575" s="78"/>
      <c r="L1575" s="78"/>
    </row>
    <row r="1576" spans="11:12" x14ac:dyDescent="0.35">
      <c r="K1576" s="78"/>
      <c r="L1576" s="78"/>
    </row>
    <row r="1577" spans="11:12" x14ac:dyDescent="0.35">
      <c r="K1577" s="78"/>
      <c r="L1577" s="78"/>
    </row>
    <row r="1578" spans="11:12" x14ac:dyDescent="0.35">
      <c r="K1578" s="78"/>
      <c r="L1578" s="78"/>
    </row>
    <row r="1579" spans="11:12" x14ac:dyDescent="0.35">
      <c r="K1579" s="78"/>
      <c r="L1579" s="78"/>
    </row>
    <row r="1580" spans="11:12" x14ac:dyDescent="0.35">
      <c r="K1580" s="78"/>
      <c r="L1580" s="78"/>
    </row>
    <row r="1581" spans="11:12" x14ac:dyDescent="0.35">
      <c r="K1581" s="78"/>
      <c r="L1581" s="78"/>
    </row>
    <row r="1582" spans="11:12" x14ac:dyDescent="0.35">
      <c r="K1582" s="78"/>
      <c r="L1582" s="78"/>
    </row>
    <row r="1583" spans="11:12" x14ac:dyDescent="0.35">
      <c r="K1583" s="78"/>
      <c r="L1583" s="78"/>
    </row>
    <row r="1584" spans="11:12" x14ac:dyDescent="0.35">
      <c r="K1584" s="78"/>
      <c r="L1584" s="78"/>
    </row>
    <row r="1585" spans="11:12" x14ac:dyDescent="0.35">
      <c r="K1585" s="78"/>
      <c r="L1585" s="78"/>
    </row>
    <row r="1586" spans="11:12" x14ac:dyDescent="0.35">
      <c r="K1586" s="78"/>
      <c r="L1586" s="78"/>
    </row>
    <row r="1587" spans="11:12" x14ac:dyDescent="0.35">
      <c r="K1587" s="78"/>
      <c r="L1587" s="78"/>
    </row>
    <row r="1588" spans="11:12" x14ac:dyDescent="0.35">
      <c r="K1588" s="78"/>
      <c r="L1588" s="78"/>
    </row>
    <row r="1589" spans="11:12" x14ac:dyDescent="0.35">
      <c r="K1589" s="78"/>
      <c r="L1589" s="78"/>
    </row>
    <row r="1590" spans="11:12" x14ac:dyDescent="0.35">
      <c r="K1590" s="78"/>
      <c r="L1590" s="78"/>
    </row>
    <row r="1591" spans="11:12" x14ac:dyDescent="0.35">
      <c r="K1591" s="78"/>
      <c r="L1591" s="78"/>
    </row>
    <row r="1592" spans="11:12" x14ac:dyDescent="0.35">
      <c r="K1592" s="78"/>
      <c r="L1592" s="78"/>
    </row>
    <row r="1593" spans="11:12" x14ac:dyDescent="0.35">
      <c r="K1593" s="78"/>
      <c r="L1593" s="78"/>
    </row>
    <row r="1594" spans="11:12" x14ac:dyDescent="0.35">
      <c r="K1594" s="78"/>
      <c r="L1594" s="78"/>
    </row>
    <row r="1595" spans="11:12" x14ac:dyDescent="0.35">
      <c r="K1595" s="78"/>
      <c r="L1595" s="78"/>
    </row>
    <row r="1596" spans="11:12" x14ac:dyDescent="0.35">
      <c r="K1596" s="78"/>
      <c r="L1596" s="78"/>
    </row>
    <row r="1597" spans="11:12" x14ac:dyDescent="0.35">
      <c r="K1597" s="78"/>
      <c r="L1597" s="78"/>
    </row>
    <row r="1598" spans="11:12" x14ac:dyDescent="0.35">
      <c r="K1598" s="78"/>
      <c r="L1598" s="78"/>
    </row>
    <row r="1599" spans="11:12" x14ac:dyDescent="0.35">
      <c r="K1599" s="78"/>
      <c r="L1599" s="78"/>
    </row>
    <row r="1600" spans="11:12" x14ac:dyDescent="0.35">
      <c r="K1600" s="78"/>
      <c r="L1600" s="78"/>
    </row>
    <row r="1601" spans="11:12" x14ac:dyDescent="0.35">
      <c r="K1601" s="78"/>
      <c r="L1601" s="78"/>
    </row>
    <row r="1602" spans="11:12" x14ac:dyDescent="0.35">
      <c r="K1602" s="78"/>
      <c r="L1602" s="78"/>
    </row>
    <row r="1603" spans="11:12" x14ac:dyDescent="0.35">
      <c r="K1603" s="78"/>
      <c r="L1603" s="78"/>
    </row>
    <row r="1604" spans="11:12" x14ac:dyDescent="0.35">
      <c r="K1604" s="78"/>
      <c r="L1604" s="78"/>
    </row>
    <row r="1605" spans="11:12" x14ac:dyDescent="0.35">
      <c r="K1605" s="78"/>
      <c r="L1605" s="78"/>
    </row>
    <row r="1606" spans="11:12" x14ac:dyDescent="0.35">
      <c r="K1606" s="78"/>
      <c r="L1606" s="78"/>
    </row>
    <row r="1607" spans="11:12" x14ac:dyDescent="0.35">
      <c r="K1607" s="78"/>
      <c r="L1607" s="78"/>
    </row>
    <row r="1608" spans="11:12" x14ac:dyDescent="0.35">
      <c r="K1608" s="78"/>
      <c r="L1608" s="78"/>
    </row>
    <row r="1609" spans="11:12" x14ac:dyDescent="0.35">
      <c r="K1609" s="78"/>
      <c r="L1609" s="78"/>
    </row>
    <row r="1610" spans="11:12" x14ac:dyDescent="0.35">
      <c r="K1610" s="78"/>
      <c r="L1610" s="78"/>
    </row>
    <row r="1611" spans="11:12" x14ac:dyDescent="0.35">
      <c r="K1611" s="78"/>
      <c r="L1611" s="78"/>
    </row>
    <row r="1612" spans="11:12" x14ac:dyDescent="0.35">
      <c r="K1612" s="78"/>
      <c r="L1612" s="78"/>
    </row>
    <row r="1613" spans="11:12" x14ac:dyDescent="0.35">
      <c r="K1613" s="78"/>
      <c r="L1613" s="78"/>
    </row>
    <row r="1614" spans="11:12" x14ac:dyDescent="0.35">
      <c r="K1614" s="78"/>
      <c r="L1614" s="78"/>
    </row>
    <row r="1615" spans="11:12" x14ac:dyDescent="0.35">
      <c r="K1615" s="78"/>
      <c r="L1615" s="78"/>
    </row>
    <row r="1616" spans="11:12" x14ac:dyDescent="0.35">
      <c r="K1616" s="78"/>
      <c r="L1616" s="78"/>
    </row>
    <row r="1617" spans="11:12" x14ac:dyDescent="0.35">
      <c r="K1617" s="78"/>
      <c r="L1617" s="78"/>
    </row>
    <row r="1618" spans="11:12" x14ac:dyDescent="0.35">
      <c r="K1618" s="78"/>
      <c r="L1618" s="78"/>
    </row>
    <row r="1619" spans="11:12" x14ac:dyDescent="0.35">
      <c r="K1619" s="78"/>
      <c r="L1619" s="78"/>
    </row>
    <row r="1620" spans="11:12" x14ac:dyDescent="0.35">
      <c r="K1620" s="78"/>
      <c r="L1620" s="78"/>
    </row>
    <row r="1621" spans="11:12" x14ac:dyDescent="0.35">
      <c r="K1621" s="78"/>
      <c r="L1621" s="78"/>
    </row>
    <row r="1622" spans="11:12" x14ac:dyDescent="0.35">
      <c r="K1622" s="78"/>
      <c r="L1622" s="78"/>
    </row>
    <row r="1623" spans="11:12" x14ac:dyDescent="0.35">
      <c r="K1623" s="78"/>
      <c r="L1623" s="78"/>
    </row>
    <row r="1624" spans="11:12" x14ac:dyDescent="0.35">
      <c r="K1624" s="78"/>
      <c r="L1624" s="78"/>
    </row>
    <row r="1625" spans="11:12" x14ac:dyDescent="0.35">
      <c r="K1625" s="78"/>
      <c r="L1625" s="78"/>
    </row>
    <row r="1626" spans="11:12" x14ac:dyDescent="0.35">
      <c r="K1626" s="78"/>
      <c r="L1626" s="78"/>
    </row>
    <row r="1627" spans="11:12" x14ac:dyDescent="0.35">
      <c r="K1627" s="78"/>
      <c r="L1627" s="78"/>
    </row>
    <row r="1628" spans="11:12" x14ac:dyDescent="0.35">
      <c r="K1628" s="78"/>
      <c r="L1628" s="78"/>
    </row>
    <row r="1629" spans="11:12" x14ac:dyDescent="0.35">
      <c r="K1629" s="78"/>
      <c r="L1629" s="78"/>
    </row>
    <row r="1630" spans="11:12" x14ac:dyDescent="0.35">
      <c r="K1630" s="78"/>
      <c r="L1630" s="78"/>
    </row>
    <row r="1631" spans="11:12" x14ac:dyDescent="0.35">
      <c r="K1631" s="78"/>
      <c r="L1631" s="78"/>
    </row>
    <row r="1632" spans="11:12" x14ac:dyDescent="0.35">
      <c r="K1632" s="78"/>
      <c r="L1632" s="78"/>
    </row>
    <row r="1633" spans="11:12" x14ac:dyDescent="0.35">
      <c r="K1633" s="78"/>
      <c r="L1633" s="78"/>
    </row>
    <row r="1634" spans="11:12" x14ac:dyDescent="0.35">
      <c r="K1634" s="78"/>
      <c r="L1634" s="78"/>
    </row>
    <row r="1635" spans="11:12" x14ac:dyDescent="0.35">
      <c r="K1635" s="78"/>
      <c r="L1635" s="78"/>
    </row>
    <row r="1636" spans="11:12" x14ac:dyDescent="0.35">
      <c r="K1636" s="78"/>
      <c r="L1636" s="78"/>
    </row>
    <row r="1637" spans="11:12" x14ac:dyDescent="0.35">
      <c r="K1637" s="78"/>
      <c r="L1637" s="78"/>
    </row>
    <row r="1638" spans="11:12" x14ac:dyDescent="0.35">
      <c r="K1638" s="78"/>
      <c r="L1638" s="78"/>
    </row>
    <row r="1639" spans="11:12" x14ac:dyDescent="0.35">
      <c r="K1639" s="78"/>
      <c r="L1639" s="78"/>
    </row>
    <row r="1640" spans="11:12" x14ac:dyDescent="0.35">
      <c r="K1640" s="78"/>
      <c r="L1640" s="78"/>
    </row>
    <row r="1641" spans="11:12" x14ac:dyDescent="0.35">
      <c r="K1641" s="78"/>
      <c r="L1641" s="78"/>
    </row>
    <row r="1642" spans="11:12" x14ac:dyDescent="0.35">
      <c r="K1642" s="78"/>
      <c r="L1642" s="78"/>
    </row>
    <row r="1643" spans="11:12" x14ac:dyDescent="0.35">
      <c r="K1643" s="78"/>
      <c r="L1643" s="78"/>
    </row>
    <row r="1644" spans="11:12" x14ac:dyDescent="0.35">
      <c r="K1644" s="78"/>
      <c r="L1644" s="78"/>
    </row>
    <row r="1645" spans="11:12" x14ac:dyDescent="0.35">
      <c r="K1645" s="78"/>
      <c r="L1645" s="78"/>
    </row>
    <row r="1646" spans="11:12" x14ac:dyDescent="0.35">
      <c r="K1646" s="78"/>
      <c r="L1646" s="78"/>
    </row>
    <row r="1647" spans="11:12" x14ac:dyDescent="0.35">
      <c r="K1647" s="78"/>
      <c r="L1647" s="78"/>
    </row>
    <row r="1648" spans="11:12" x14ac:dyDescent="0.35">
      <c r="K1648" s="78"/>
      <c r="L1648" s="78"/>
    </row>
    <row r="1649" spans="11:12" x14ac:dyDescent="0.35">
      <c r="K1649" s="78"/>
      <c r="L1649" s="78"/>
    </row>
    <row r="1650" spans="11:12" x14ac:dyDescent="0.35">
      <c r="K1650" s="78"/>
      <c r="L1650" s="78"/>
    </row>
    <row r="1651" spans="11:12" x14ac:dyDescent="0.35">
      <c r="K1651" s="78"/>
      <c r="L1651" s="78"/>
    </row>
    <row r="1652" spans="11:12" x14ac:dyDescent="0.35">
      <c r="K1652" s="78"/>
      <c r="L1652" s="78"/>
    </row>
    <row r="1653" spans="11:12" x14ac:dyDescent="0.35">
      <c r="K1653" s="78"/>
      <c r="L1653" s="78"/>
    </row>
    <row r="1654" spans="11:12" x14ac:dyDescent="0.35">
      <c r="K1654" s="78"/>
      <c r="L1654" s="78"/>
    </row>
    <row r="1655" spans="11:12" x14ac:dyDescent="0.35">
      <c r="K1655" s="78"/>
      <c r="L1655" s="78"/>
    </row>
    <row r="1656" spans="11:12" x14ac:dyDescent="0.35">
      <c r="K1656" s="78"/>
      <c r="L1656" s="78"/>
    </row>
    <row r="1657" spans="11:12" x14ac:dyDescent="0.35">
      <c r="K1657" s="78"/>
      <c r="L1657" s="78"/>
    </row>
    <row r="1658" spans="11:12" x14ac:dyDescent="0.35">
      <c r="K1658" s="78"/>
      <c r="L1658" s="78"/>
    </row>
    <row r="1659" spans="11:12" x14ac:dyDescent="0.35">
      <c r="K1659" s="78"/>
      <c r="L1659" s="78"/>
    </row>
    <row r="1660" spans="11:12" x14ac:dyDescent="0.35">
      <c r="K1660" s="78"/>
      <c r="L1660" s="78"/>
    </row>
    <row r="1661" spans="11:12" x14ac:dyDescent="0.35">
      <c r="K1661" s="78"/>
      <c r="L1661" s="78"/>
    </row>
    <row r="1662" spans="11:12" x14ac:dyDescent="0.35">
      <c r="K1662" s="78"/>
      <c r="L1662" s="78"/>
    </row>
    <row r="1663" spans="11:12" x14ac:dyDescent="0.35">
      <c r="K1663" s="78"/>
      <c r="L1663" s="78"/>
    </row>
    <row r="1664" spans="11:12" x14ac:dyDescent="0.35">
      <c r="K1664" s="78"/>
      <c r="L1664" s="78"/>
    </row>
    <row r="1665" spans="11:12" x14ac:dyDescent="0.35">
      <c r="K1665" s="78"/>
      <c r="L1665" s="78"/>
    </row>
    <row r="1666" spans="11:12" x14ac:dyDescent="0.35">
      <c r="K1666" s="78"/>
      <c r="L1666" s="78"/>
    </row>
    <row r="1667" spans="11:12" x14ac:dyDescent="0.35">
      <c r="K1667" s="78"/>
      <c r="L1667" s="78"/>
    </row>
    <row r="1668" spans="11:12" x14ac:dyDescent="0.35">
      <c r="K1668" s="78"/>
      <c r="L1668" s="78"/>
    </row>
    <row r="1669" spans="11:12" x14ac:dyDescent="0.35">
      <c r="K1669" s="78"/>
      <c r="L1669" s="78"/>
    </row>
    <row r="1670" spans="11:12" x14ac:dyDescent="0.35">
      <c r="K1670" s="78"/>
      <c r="L1670" s="78"/>
    </row>
    <row r="1671" spans="11:12" x14ac:dyDescent="0.35">
      <c r="K1671" s="78"/>
      <c r="L1671" s="78"/>
    </row>
    <row r="1672" spans="11:12" x14ac:dyDescent="0.35">
      <c r="K1672" s="78"/>
      <c r="L1672" s="78"/>
    </row>
    <row r="1673" spans="11:12" x14ac:dyDescent="0.35">
      <c r="K1673" s="78"/>
      <c r="L1673" s="78"/>
    </row>
    <row r="1674" spans="11:12" x14ac:dyDescent="0.35">
      <c r="K1674" s="78"/>
      <c r="L1674" s="78"/>
    </row>
    <row r="1675" spans="11:12" x14ac:dyDescent="0.35">
      <c r="K1675" s="78"/>
      <c r="L1675" s="78"/>
    </row>
    <row r="1676" spans="11:12" x14ac:dyDescent="0.35">
      <c r="K1676" s="78"/>
      <c r="L1676" s="78"/>
    </row>
    <row r="1677" spans="11:12" x14ac:dyDescent="0.35">
      <c r="K1677" s="78"/>
      <c r="L1677" s="78"/>
    </row>
    <row r="1678" spans="11:12" x14ac:dyDescent="0.35">
      <c r="K1678" s="78"/>
      <c r="L1678" s="78"/>
    </row>
    <row r="1679" spans="11:12" x14ac:dyDescent="0.35">
      <c r="K1679" s="78"/>
      <c r="L1679" s="78"/>
    </row>
    <row r="1680" spans="11:12" x14ac:dyDescent="0.35">
      <c r="K1680" s="78"/>
      <c r="L1680" s="78"/>
    </row>
    <row r="1681" spans="11:12" x14ac:dyDescent="0.35">
      <c r="K1681" s="78"/>
      <c r="L1681" s="78"/>
    </row>
    <row r="1682" spans="11:12" x14ac:dyDescent="0.35">
      <c r="K1682" s="78"/>
      <c r="L1682" s="78"/>
    </row>
    <row r="1683" spans="11:12" x14ac:dyDescent="0.35">
      <c r="K1683" s="78"/>
      <c r="L1683" s="78"/>
    </row>
    <row r="1684" spans="11:12" x14ac:dyDescent="0.35">
      <c r="K1684" s="78"/>
      <c r="L1684" s="78"/>
    </row>
    <row r="1685" spans="11:12" x14ac:dyDescent="0.35">
      <c r="K1685" s="78"/>
      <c r="L1685" s="78"/>
    </row>
    <row r="1686" spans="11:12" x14ac:dyDescent="0.35">
      <c r="K1686" s="78"/>
      <c r="L1686" s="78"/>
    </row>
    <row r="1687" spans="11:12" x14ac:dyDescent="0.35">
      <c r="K1687" s="78"/>
      <c r="L1687" s="78"/>
    </row>
    <row r="1688" spans="11:12" x14ac:dyDescent="0.35">
      <c r="K1688" s="78"/>
      <c r="L1688" s="78"/>
    </row>
    <row r="1689" spans="11:12" x14ac:dyDescent="0.35">
      <c r="K1689" s="78"/>
      <c r="L1689" s="78"/>
    </row>
    <row r="1690" spans="11:12" x14ac:dyDescent="0.35">
      <c r="K1690" s="78"/>
      <c r="L1690" s="78"/>
    </row>
    <row r="1691" spans="11:12" x14ac:dyDescent="0.35">
      <c r="K1691" s="78"/>
      <c r="L1691" s="78"/>
    </row>
    <row r="1692" spans="11:12" x14ac:dyDescent="0.35">
      <c r="K1692" s="78"/>
      <c r="L1692" s="78"/>
    </row>
    <row r="1693" spans="11:12" x14ac:dyDescent="0.35">
      <c r="K1693" s="78"/>
      <c r="L1693" s="78"/>
    </row>
    <row r="1694" spans="11:12" x14ac:dyDescent="0.35">
      <c r="K1694" s="78"/>
      <c r="L1694" s="78"/>
    </row>
    <row r="1695" spans="11:12" x14ac:dyDescent="0.35">
      <c r="K1695" s="78"/>
      <c r="L1695" s="78"/>
    </row>
    <row r="1696" spans="11:12" x14ac:dyDescent="0.35">
      <c r="K1696" s="78"/>
      <c r="L1696" s="78"/>
    </row>
    <row r="1697" spans="11:12" x14ac:dyDescent="0.35">
      <c r="K1697" s="78"/>
      <c r="L1697" s="78"/>
    </row>
    <row r="1698" spans="11:12" x14ac:dyDescent="0.35">
      <c r="K1698" s="78"/>
      <c r="L1698" s="78"/>
    </row>
    <row r="1699" spans="11:12" x14ac:dyDescent="0.35">
      <c r="K1699" s="78"/>
      <c r="L1699" s="78"/>
    </row>
    <row r="1700" spans="11:12" x14ac:dyDescent="0.35">
      <c r="K1700" s="78"/>
      <c r="L1700" s="78"/>
    </row>
    <row r="1701" spans="11:12" x14ac:dyDescent="0.35">
      <c r="K1701" s="78"/>
      <c r="L1701" s="78"/>
    </row>
    <row r="1702" spans="11:12" x14ac:dyDescent="0.35">
      <c r="K1702" s="78"/>
      <c r="L1702" s="78"/>
    </row>
    <row r="1703" spans="11:12" x14ac:dyDescent="0.35">
      <c r="K1703" s="78"/>
      <c r="L1703" s="78"/>
    </row>
    <row r="1704" spans="11:12" x14ac:dyDescent="0.35">
      <c r="K1704" s="78"/>
      <c r="L1704" s="78"/>
    </row>
    <row r="1705" spans="11:12" x14ac:dyDescent="0.35">
      <c r="K1705" s="78"/>
      <c r="L1705" s="78"/>
    </row>
    <row r="1706" spans="11:12" x14ac:dyDescent="0.35">
      <c r="K1706" s="78"/>
      <c r="L1706" s="78"/>
    </row>
    <row r="1707" spans="11:12" x14ac:dyDescent="0.35">
      <c r="K1707" s="78"/>
      <c r="L1707" s="78"/>
    </row>
    <row r="1708" spans="11:12" x14ac:dyDescent="0.35">
      <c r="K1708" s="78"/>
      <c r="L1708" s="78"/>
    </row>
    <row r="1709" spans="11:12" x14ac:dyDescent="0.35">
      <c r="K1709" s="78"/>
      <c r="L1709" s="78"/>
    </row>
    <row r="1710" spans="11:12" x14ac:dyDescent="0.35">
      <c r="K1710" s="78"/>
      <c r="L1710" s="78"/>
    </row>
    <row r="1711" spans="11:12" x14ac:dyDescent="0.35">
      <c r="K1711" s="78"/>
      <c r="L1711" s="78"/>
    </row>
    <row r="1712" spans="11:12" x14ac:dyDescent="0.35">
      <c r="K1712" s="78"/>
      <c r="L1712" s="78"/>
    </row>
    <row r="1713" spans="11:12" x14ac:dyDescent="0.35">
      <c r="K1713" s="78"/>
      <c r="L1713" s="78"/>
    </row>
    <row r="1714" spans="11:12" x14ac:dyDescent="0.35">
      <c r="K1714" s="78"/>
      <c r="L1714" s="78"/>
    </row>
    <row r="1715" spans="11:12" x14ac:dyDescent="0.35">
      <c r="K1715" s="78"/>
      <c r="L1715" s="78"/>
    </row>
    <row r="1716" spans="11:12" x14ac:dyDescent="0.35">
      <c r="K1716" s="78"/>
      <c r="L1716" s="78"/>
    </row>
    <row r="1717" spans="11:12" x14ac:dyDescent="0.35">
      <c r="K1717" s="78"/>
      <c r="L1717" s="78"/>
    </row>
    <row r="1718" spans="11:12" x14ac:dyDescent="0.35">
      <c r="K1718" s="78"/>
      <c r="L1718" s="78"/>
    </row>
    <row r="1719" spans="11:12" x14ac:dyDescent="0.35">
      <c r="K1719" s="78"/>
      <c r="L1719" s="78"/>
    </row>
    <row r="1720" spans="11:12" x14ac:dyDescent="0.35">
      <c r="K1720" s="78"/>
      <c r="L1720" s="78"/>
    </row>
    <row r="1721" spans="11:12" x14ac:dyDescent="0.35">
      <c r="K1721" s="78"/>
      <c r="L1721" s="78"/>
    </row>
    <row r="1722" spans="11:12" x14ac:dyDescent="0.35">
      <c r="K1722" s="78"/>
      <c r="L1722" s="78"/>
    </row>
    <row r="1723" spans="11:12" x14ac:dyDescent="0.35">
      <c r="K1723" s="78"/>
      <c r="L1723" s="78"/>
    </row>
    <row r="1724" spans="11:12" x14ac:dyDescent="0.35">
      <c r="K1724" s="78"/>
      <c r="L1724" s="78"/>
    </row>
    <row r="1725" spans="11:12" x14ac:dyDescent="0.35">
      <c r="K1725" s="78"/>
      <c r="L1725" s="78"/>
    </row>
    <row r="1726" spans="11:12" x14ac:dyDescent="0.35">
      <c r="K1726" s="78"/>
      <c r="L1726" s="78"/>
    </row>
    <row r="1727" spans="11:12" x14ac:dyDescent="0.35">
      <c r="K1727" s="78"/>
      <c r="L1727" s="78"/>
    </row>
    <row r="1728" spans="11:12" x14ac:dyDescent="0.35">
      <c r="K1728" s="78"/>
      <c r="L1728" s="78"/>
    </row>
    <row r="1729" spans="11:12" x14ac:dyDescent="0.35">
      <c r="K1729" s="78"/>
      <c r="L1729" s="78"/>
    </row>
    <row r="1730" spans="11:12" x14ac:dyDescent="0.35">
      <c r="K1730" s="78"/>
      <c r="L1730" s="78"/>
    </row>
    <row r="1731" spans="11:12" x14ac:dyDescent="0.35">
      <c r="K1731" s="78"/>
      <c r="L1731" s="78"/>
    </row>
    <row r="1732" spans="11:12" x14ac:dyDescent="0.35">
      <c r="K1732" s="78"/>
      <c r="L1732" s="78"/>
    </row>
    <row r="1733" spans="11:12" x14ac:dyDescent="0.35">
      <c r="K1733" s="78"/>
      <c r="L1733" s="78"/>
    </row>
    <row r="1734" spans="11:12" x14ac:dyDescent="0.35">
      <c r="K1734" s="78"/>
      <c r="L1734" s="78"/>
    </row>
    <row r="1735" spans="11:12" x14ac:dyDescent="0.35">
      <c r="K1735" s="78"/>
      <c r="L1735" s="78"/>
    </row>
    <row r="1736" spans="11:12" x14ac:dyDescent="0.35">
      <c r="K1736" s="78"/>
      <c r="L1736" s="78"/>
    </row>
    <row r="1737" spans="11:12" x14ac:dyDescent="0.35">
      <c r="K1737" s="78"/>
      <c r="L1737" s="78"/>
    </row>
    <row r="1738" spans="11:12" x14ac:dyDescent="0.35">
      <c r="K1738" s="78"/>
      <c r="L1738" s="78"/>
    </row>
    <row r="1739" spans="11:12" x14ac:dyDescent="0.35">
      <c r="K1739" s="78"/>
      <c r="L1739" s="78"/>
    </row>
    <row r="1740" spans="11:12" x14ac:dyDescent="0.35">
      <c r="K1740" s="78"/>
      <c r="L1740" s="78"/>
    </row>
    <row r="1741" spans="11:12" x14ac:dyDescent="0.35">
      <c r="K1741" s="78"/>
      <c r="L1741" s="78"/>
    </row>
    <row r="1742" spans="11:12" x14ac:dyDescent="0.35">
      <c r="K1742" s="78"/>
      <c r="L1742" s="78"/>
    </row>
    <row r="1743" spans="11:12" x14ac:dyDescent="0.35">
      <c r="K1743" s="78"/>
      <c r="L1743" s="78"/>
    </row>
    <row r="1744" spans="11:12" x14ac:dyDescent="0.35">
      <c r="K1744" s="78"/>
      <c r="L1744" s="78"/>
    </row>
    <row r="1745" spans="11:12" x14ac:dyDescent="0.35">
      <c r="K1745" s="78"/>
      <c r="L1745" s="78"/>
    </row>
    <row r="1746" spans="11:12" x14ac:dyDescent="0.35">
      <c r="K1746" s="78"/>
      <c r="L1746" s="78"/>
    </row>
    <row r="1747" spans="11:12" x14ac:dyDescent="0.35">
      <c r="K1747" s="78"/>
      <c r="L1747" s="78"/>
    </row>
    <row r="1748" spans="11:12" x14ac:dyDescent="0.35">
      <c r="K1748" s="78"/>
      <c r="L1748" s="78"/>
    </row>
    <row r="1749" spans="11:12" x14ac:dyDescent="0.35">
      <c r="K1749" s="78"/>
      <c r="L1749" s="78"/>
    </row>
    <row r="1750" spans="11:12" x14ac:dyDescent="0.35">
      <c r="K1750" s="78"/>
      <c r="L1750" s="78"/>
    </row>
    <row r="1751" spans="11:12" x14ac:dyDescent="0.35">
      <c r="K1751" s="78"/>
      <c r="L1751" s="78"/>
    </row>
    <row r="1752" spans="11:12" x14ac:dyDescent="0.35">
      <c r="K1752" s="78"/>
      <c r="L1752" s="78"/>
    </row>
    <row r="1753" spans="11:12" x14ac:dyDescent="0.35">
      <c r="K1753" s="78"/>
      <c r="L1753" s="78"/>
    </row>
    <row r="1754" spans="11:12" x14ac:dyDescent="0.35">
      <c r="K1754" s="78"/>
      <c r="L1754" s="78"/>
    </row>
    <row r="1755" spans="11:12" x14ac:dyDescent="0.35">
      <c r="K1755" s="78"/>
      <c r="L1755" s="78"/>
    </row>
    <row r="1756" spans="11:12" x14ac:dyDescent="0.35">
      <c r="K1756" s="78"/>
      <c r="L1756" s="78"/>
    </row>
    <row r="1757" spans="11:12" x14ac:dyDescent="0.35">
      <c r="K1757" s="78"/>
      <c r="L1757" s="78"/>
    </row>
    <row r="1758" spans="11:12" x14ac:dyDescent="0.35">
      <c r="K1758" s="78"/>
      <c r="L1758" s="78"/>
    </row>
    <row r="1759" spans="11:12" x14ac:dyDescent="0.35">
      <c r="K1759" s="78"/>
      <c r="L1759" s="78"/>
    </row>
    <row r="1760" spans="11:12" x14ac:dyDescent="0.35">
      <c r="K1760" s="78"/>
      <c r="L1760" s="78"/>
    </row>
    <row r="1761" spans="11:12" x14ac:dyDescent="0.35">
      <c r="K1761" s="78"/>
      <c r="L1761" s="78"/>
    </row>
    <row r="1762" spans="11:12" x14ac:dyDescent="0.35">
      <c r="K1762" s="78"/>
      <c r="L1762" s="78"/>
    </row>
    <row r="1763" spans="11:12" x14ac:dyDescent="0.35">
      <c r="K1763" s="78"/>
      <c r="L1763" s="78"/>
    </row>
    <row r="1764" spans="11:12" x14ac:dyDescent="0.35">
      <c r="K1764" s="78"/>
      <c r="L1764" s="78"/>
    </row>
    <row r="1765" spans="11:12" x14ac:dyDescent="0.35">
      <c r="K1765" s="78"/>
      <c r="L1765" s="78"/>
    </row>
    <row r="1766" spans="11:12" x14ac:dyDescent="0.35">
      <c r="K1766" s="78"/>
      <c r="L1766" s="78"/>
    </row>
    <row r="1767" spans="11:12" x14ac:dyDescent="0.35">
      <c r="K1767" s="78"/>
      <c r="L1767" s="78"/>
    </row>
    <row r="1768" spans="11:12" x14ac:dyDescent="0.35">
      <c r="K1768" s="78"/>
      <c r="L1768" s="78"/>
    </row>
    <row r="1769" spans="11:12" x14ac:dyDescent="0.35">
      <c r="K1769" s="78"/>
      <c r="L1769" s="78"/>
    </row>
    <row r="1770" spans="11:12" x14ac:dyDescent="0.35">
      <c r="K1770" s="78"/>
      <c r="L1770" s="78"/>
    </row>
    <row r="1771" spans="11:12" x14ac:dyDescent="0.35">
      <c r="K1771" s="78"/>
      <c r="L1771" s="78"/>
    </row>
    <row r="1772" spans="11:12" x14ac:dyDescent="0.35">
      <c r="K1772" s="78"/>
      <c r="L1772" s="78"/>
    </row>
    <row r="1773" spans="11:12" x14ac:dyDescent="0.35">
      <c r="K1773" s="78"/>
      <c r="L1773" s="78"/>
    </row>
    <row r="1774" spans="11:12" x14ac:dyDescent="0.35">
      <c r="K1774" s="78"/>
      <c r="L1774" s="78"/>
    </row>
    <row r="1775" spans="11:12" x14ac:dyDescent="0.35">
      <c r="K1775" s="78"/>
      <c r="L1775" s="78"/>
    </row>
    <row r="1776" spans="11:12" x14ac:dyDescent="0.35">
      <c r="K1776" s="78"/>
      <c r="L1776" s="78"/>
    </row>
    <row r="1777" spans="11:12" x14ac:dyDescent="0.35">
      <c r="K1777" s="78"/>
      <c r="L1777" s="78"/>
    </row>
    <row r="1778" spans="11:12" x14ac:dyDescent="0.35">
      <c r="K1778" s="78"/>
      <c r="L1778" s="78"/>
    </row>
    <row r="1779" spans="11:12" x14ac:dyDescent="0.35">
      <c r="K1779" s="78"/>
      <c r="L1779" s="78"/>
    </row>
    <row r="1780" spans="11:12" x14ac:dyDescent="0.35">
      <c r="K1780" s="78"/>
      <c r="L1780" s="78"/>
    </row>
    <row r="1781" spans="11:12" x14ac:dyDescent="0.35">
      <c r="K1781" s="78"/>
      <c r="L1781" s="78"/>
    </row>
    <row r="1782" spans="11:12" x14ac:dyDescent="0.35">
      <c r="K1782" s="78"/>
      <c r="L1782" s="78"/>
    </row>
    <row r="1783" spans="11:12" x14ac:dyDescent="0.35">
      <c r="K1783" s="78"/>
      <c r="L1783" s="78"/>
    </row>
    <row r="1784" spans="11:12" x14ac:dyDescent="0.35">
      <c r="K1784" s="78"/>
      <c r="L1784" s="78"/>
    </row>
    <row r="1785" spans="11:12" x14ac:dyDescent="0.35">
      <c r="K1785" s="78"/>
      <c r="L1785" s="78"/>
    </row>
    <row r="1786" spans="11:12" x14ac:dyDescent="0.35">
      <c r="K1786" s="78"/>
      <c r="L1786" s="78"/>
    </row>
    <row r="1787" spans="11:12" x14ac:dyDescent="0.35">
      <c r="K1787" s="78"/>
      <c r="L1787" s="78"/>
    </row>
    <row r="1788" spans="11:12" x14ac:dyDescent="0.35">
      <c r="K1788" s="78"/>
      <c r="L1788" s="78"/>
    </row>
    <row r="1789" spans="11:12" x14ac:dyDescent="0.35">
      <c r="K1789" s="79"/>
      <c r="L1789" s="79"/>
    </row>
    <row r="1790" spans="11:12" x14ac:dyDescent="0.35">
      <c r="K1790" s="79"/>
      <c r="L1790" s="79"/>
    </row>
    <row r="1791" spans="11:12" x14ac:dyDescent="0.35">
      <c r="K1791" s="79"/>
      <c r="L1791" s="79"/>
    </row>
  </sheetData>
  <sheetProtection algorithmName="SHA-512" hashValue="NkqfghXIilZSA0PQUhS4qWwQfbP3xscLgROAFkdyj2b1k5pE6FeGIn5u3Rk/xMrExv+6K3R8paq4zhX+ld3TOQ==" saltValue="UoaL2o+YOUzxYsy6BpMJCw==" spinCount="100000" sheet="1" objects="1" scenarios="1"/>
  <pageMargins left="0.74803149606299213" right="0.74803149606299213" top="0.98425196850393704" bottom="0.98425196850393704" header="0.51181102362204722" footer="0.51181102362204722"/>
  <pageSetup paperSize="9" scale="81" orientation="portrait" r:id="rId1"/>
  <headerFooter alignWithMargins="0">
    <oddHeader>&amp;LYrityksen energiakatselmus&amp;CKohdekatselmuksen seurantatietojen raportointilomake &amp;R&amp;A</oddHeader>
    <oddFooter>&amp;L&amp;F&amp;R&amp;P/&amp;N</oddFooter>
  </headerFooter>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7 2 S K X G I v t u a m A A A A 9 g A A A B I A H A B D b 2 5 m a W c v U G F j a 2 F n Z S 5 4 b W w g o h g A K K A U A A A A A A A A A A A A A A A A A A A A A A A A A A A A e 7 9 7 v 4 1 9 R W 6 O Q l l q U X F m f p 6 t k q G e g Z J C a l 5 y f k p m X r q t U m l J m q 6 F k r 2 d T U B i c n Z i e q o C U H F e s V V F c Y q t U k Z J S Y G V v n 5 5 e b l e u b F e f l G 6 v p G B g a F + h K 9 P c H J G a m 6 i E l x x J m H F u p l 5 x S W J e c m p S n Y 2 Y R D H 2 B n p G Z o C s b m Z n o G N P k z Q x j c z D 6 H A C O h e k C y S o I 1 z a U 5 J a V G q X V q m r p u n j T 6 M a 6 M P 9 Y M d A F B L A w Q U A A I A C A D v Z I p 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2 S K X C i K R 7 g O A A A A E Q A A A B M A H A B G b 3 J t d W x h c y 9 T Z W N 0 a W 9 u M S 5 t I K I Y A C i g F A A A A A A A A A A A A A A A A A A A A A A A A A A A A C t O T S 7 J z M 9 T C I b Q h t Y A U E s B A i 0 A F A A C A A g A 7 2 S K X G I v t u a m A A A A 9 g A A A B I A A A A A A A A A A A A A A A A A A A A A A E N v b m Z p Z y 9 Q Y W N r Y W d l L n h t b F B L A Q I t A B Q A A g A I A O 9 k i l w P y u m r p A A A A O k A A A A T A A A A A A A A A A A A A A A A A P I A A A B b Q 2 9 u d G V u d F 9 U e X B l c 1 0 u e G 1 s U E s B A i 0 A F A A C A A g A 7 2 S K 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J g W m 8 p S p M p G s + 1 / X x e f 2 u 8 A A A A A A g A A A A A A E G Y A A A A B A A A g A A A A b A + e / l h x H n z s R 7 5 N J d y 9 c i 4 0 E 4 M g p I 8 W u c t z 8 i 0 i h 4 M A A A A A D o A A A A A C A A A g A A A A U 3 U h 2 Y S b V U K b v d d I b 4 b U N Q / m f f 2 y Z d 7 k N I D N 1 b C + O p 1 Q A A A A x 1 b B a u c 8 N p I X E u j 1 b v m c 0 y A I B d q L S S t D r o K m Z v o + L i I U J x x V i 4 T S u z t 4 D D Y i r 3 E G M Z A m h G o F e 7 q U X 6 F b V 0 v t T 0 K j c q W 8 4 R Q Q l B A V 7 d H B x C t A A A A A S 5 C N 1 c o 0 Y F r P B f P d l 2 I D K 7 Q Y j r 1 H l W L R J R Z 6 W t n V + s L e F X C U P h F v n 2 + W N 1 Z + t A U n U o k W I p Q O X K + Z c H b N u a z 5 i g = = < / 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5f25a1d-ecc8-4c11-89c1-2c0cd1eb1daa">
      <Terms xmlns="http://schemas.microsoft.com/office/infopath/2007/PartnerControls"/>
    </lcf76f155ced4ddcb4097134ff3c332f>
    <TaxCatchAll xmlns="ee29681f-ead0-4d67-a693-deabd3deb61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22B25D2F9420624EBAF7C244B20CBF4B" ma:contentTypeVersion="17" ma:contentTypeDescription="Luo uusi asiakirja." ma:contentTypeScope="" ma:versionID="cd216d2594a39e9a8cfb5d9aea38b6c0">
  <xsd:schema xmlns:xsd="http://www.w3.org/2001/XMLSchema" xmlns:xs="http://www.w3.org/2001/XMLSchema" xmlns:p="http://schemas.microsoft.com/office/2006/metadata/properties" xmlns:ns2="b5f25a1d-ecc8-4c11-89c1-2c0cd1eb1daa" xmlns:ns3="ee29681f-ead0-4d67-a693-deabd3deb617" targetNamespace="http://schemas.microsoft.com/office/2006/metadata/properties" ma:root="true" ma:fieldsID="e13db445921f16d67d20a25571a57aaa" ns2:_="" ns3:_="">
    <xsd:import namespace="b5f25a1d-ecc8-4c11-89c1-2c0cd1eb1daa"/>
    <xsd:import namespace="ee29681f-ead0-4d67-a693-deabd3deb6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f25a1d-ecc8-4c11-89c1-2c0cd1eb1d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Kuvien tunnisteet" ma:readOnly="false" ma:fieldId="{5cf76f15-5ced-4ddc-b409-7134ff3c332f}" ma:taxonomyMulti="true" ma:sspId="cc00016d-99cc-4f5f-89f9-a69eca35f9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29681f-ead0-4d67-a693-deabd3deb617" elementFormDefault="qualified">
    <xsd:import namespace="http://schemas.microsoft.com/office/2006/documentManagement/types"/>
    <xsd:import namespace="http://schemas.microsoft.com/office/infopath/2007/PartnerControls"/>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element name="TaxCatchAll" ma:index="21" nillable="true" ma:displayName="Taxonomy Catch All Column" ma:hidden="true" ma:list="{dd586fbd-5c25-46e5-a5c6-6fc85d74ca3e}" ma:internalName="TaxCatchAll" ma:showField="CatchAllData" ma:web="ee29681f-ead0-4d67-a693-deabd3deb6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E82073-FAE6-4CB1-8028-513439F21B87}">
  <ds:schemaRefs>
    <ds:schemaRef ds:uri="http://schemas.microsoft.com/DataMashup"/>
  </ds:schemaRefs>
</ds:datastoreItem>
</file>

<file path=customXml/itemProps2.xml><?xml version="1.0" encoding="utf-8"?>
<ds:datastoreItem xmlns:ds="http://schemas.openxmlformats.org/officeDocument/2006/customXml" ds:itemID="{93E80C6E-F70E-4316-B70C-CCEBF663D5FC}">
  <ds:schemaRefs>
    <ds:schemaRef ds:uri="http://schemas.openxmlformats.org/package/2006/metadata/core-properties"/>
    <ds:schemaRef ds:uri="b5f25a1d-ecc8-4c11-89c1-2c0cd1eb1daa"/>
    <ds:schemaRef ds:uri="http://purl.org/dc/terms/"/>
    <ds:schemaRef ds:uri="http://purl.org/dc/elements/1.1/"/>
    <ds:schemaRef ds:uri="http://schemas.microsoft.com/office/2006/documentManagement/types"/>
    <ds:schemaRef ds:uri="http://schemas.microsoft.com/office/2006/metadata/properties"/>
    <ds:schemaRef ds:uri="http://schemas.microsoft.com/office/infopath/2007/PartnerControls"/>
    <ds:schemaRef ds:uri="ee29681f-ead0-4d67-a693-deabd3deb617"/>
    <ds:schemaRef ds:uri="http://www.w3.org/XML/1998/namespace"/>
    <ds:schemaRef ds:uri="http://purl.org/dc/dcmitype/"/>
  </ds:schemaRefs>
</ds:datastoreItem>
</file>

<file path=customXml/itemProps3.xml><?xml version="1.0" encoding="utf-8"?>
<ds:datastoreItem xmlns:ds="http://schemas.openxmlformats.org/officeDocument/2006/customXml" ds:itemID="{00335AE7-283B-4A7D-AABC-589A2829A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f25a1d-ecc8-4c11-89c1-2c0cd1eb1daa"/>
    <ds:schemaRef ds:uri="ee29681f-ead0-4d67-a693-deabd3deb6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BAA816-C248-45AF-BFAC-A72BBF8D8B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17</vt:i4>
      </vt:variant>
    </vt:vector>
  </HeadingPairs>
  <TitlesOfParts>
    <vt:vector size="23" baseType="lpstr">
      <vt:lpstr>Perustiedot</vt:lpstr>
      <vt:lpstr>Energia</vt:lpstr>
      <vt:lpstr>Toimenpiteet</vt:lpstr>
      <vt:lpstr>Toimintasuunnitelma</vt:lpstr>
      <vt:lpstr>Ohjeita</vt:lpstr>
      <vt:lpstr>Luokitukset</vt:lpstr>
      <vt:lpstr>_TOL2008</vt:lpstr>
      <vt:lpstr>KL_polttoaineet</vt:lpstr>
      <vt:lpstr>Toimintasuunnitelma!KTEK_TEK</vt:lpstr>
      <vt:lpstr>KTEK_TEK</vt:lpstr>
      <vt:lpstr>Toimintasuunnitelma!Kylla_Ei</vt:lpstr>
      <vt:lpstr>Kylla_Ei</vt:lpstr>
      <vt:lpstr>Rakennustyyppi</vt:lpstr>
      <vt:lpstr>Toimenpideluokka</vt:lpstr>
      <vt:lpstr>TOPO</vt:lpstr>
      <vt:lpstr>Toimintasuunnitelma!Toteutusvaihe</vt:lpstr>
      <vt:lpstr>Toteutusvaihe</vt:lpstr>
      <vt:lpstr>Energia!Tulostusalue</vt:lpstr>
      <vt:lpstr>Luokitukset!Tulostusalue</vt:lpstr>
      <vt:lpstr>Ohjeita!Tulostusalue</vt:lpstr>
      <vt:lpstr>Perustiedot!Tulostusalue</vt:lpstr>
      <vt:lpstr>Toimenpiteet!Tulostusalue</vt:lpstr>
      <vt:lpstr>Toimintasuunnitelma!Tulostusalue</vt:lpstr>
    </vt:vector>
  </TitlesOfParts>
  <Company>Motiva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Saara Elväs</dc:creator>
  <cp:lastModifiedBy>Timo Vihavainen</cp:lastModifiedBy>
  <cp:lastPrinted>2015-04-30T09:29:37Z</cp:lastPrinted>
  <dcterms:created xsi:type="dcterms:W3CDTF">2007-12-20T09:41:37Z</dcterms:created>
  <dcterms:modified xsi:type="dcterms:W3CDTF">2026-06-08T10:18:27Z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0x01010022B25D2F9420624EBAF7C244B20CBF4B</vt:lpwstr>
  </property>
  <property fmtid="{D5CDD505-2E9C-101B-9397-08002B2CF9AE}" pid="3" name="MediaServiceImageTags">
    <vt:lpwstr/>
  </property>
</Properties>
</file>