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03790\Downloads\"/>
    </mc:Choice>
  </mc:AlternateContent>
  <xr:revisionPtr revIDLastSave="0" documentId="8_{349F9D32-9AF2-4469-8517-11FCA630E184}" xr6:coauthVersionLast="47" xr6:coauthVersionMax="47" xr10:uidLastSave="{00000000-0000-0000-0000-000000000000}"/>
  <bookViews>
    <workbookView xWindow="-110" yWindow="-110" windowWidth="41500" windowHeight="16780" activeTab="1" xr2:uid="{CC4B8FCA-B752-43B0-8DA7-A5FDBAFFABE1}"/>
  </bookViews>
  <sheets>
    <sheet name="2026 parametrit" sheetId="1" r:id="rId1"/>
    <sheet name="2026 taustatiedot" sheetId="2" r:id="rId2"/>
  </sheets>
  <definedNames>
    <definedName name="CurrentRICRowIndex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  <c r="E8" i="1"/>
  <c r="D8" i="1"/>
  <c r="C8" i="1"/>
  <c r="B8" i="1"/>
  <c r="E4" i="1"/>
  <c r="E13" i="1" s="1"/>
  <c r="E16" i="1" s="1"/>
  <c r="E17" i="1" s="1"/>
  <c r="D4" i="1"/>
  <c r="D13" i="1" s="1"/>
  <c r="D16" i="1" s="1"/>
  <c r="D17" i="1" s="1"/>
  <c r="C4" i="1"/>
  <c r="C13" i="1" s="1"/>
  <c r="C16" i="1" s="1"/>
  <c r="C17" i="1" s="1"/>
  <c r="B4" i="1"/>
  <c r="B13" i="1" s="1"/>
  <c r="B16" i="1" s="1"/>
  <c r="B17" i="1" s="1"/>
</calcChain>
</file>

<file path=xl/sharedStrings.xml><?xml version="1.0" encoding="utf-8"?>
<sst xmlns="http://schemas.openxmlformats.org/spreadsheetml/2006/main" count="512" uniqueCount="439">
  <si>
    <t>Vuosi 2026</t>
  </si>
  <si>
    <t>Sähkön jakeluverkkotoiminta ja suurjännitteinen jakeluverkkotoiminta</t>
  </si>
  <si>
    <t>Sähkön kantaverkkotoiminta</t>
  </si>
  <si>
    <t>Maakaasun jakeluverkkotoiminta</t>
  </si>
  <si>
    <t>Maakaasun siirtoverkkotoiminta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</si>
  <si>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</si>
  <si>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</si>
  <si>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</si>
  <si>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</si>
  <si>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</si>
  <si>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</si>
  <si>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</si>
  <si>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</si>
  <si>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Lisäriskipreemio (maakaasu)</t>
  </si>
  <si>
    <t>Riskitön korkokanta - Oma ja vieras pääoma</t>
  </si>
  <si>
    <t>Maariskipreemio - Oma ja vieras pääoma</t>
  </si>
  <si>
    <t>Oman pääoman kustannus</t>
  </si>
  <si>
    <t>Vieraan pääoman kustannus</t>
  </si>
  <si>
    <t xml:space="preserve">WACC </t>
  </si>
  <si>
    <t>Post-tax WACC</t>
  </si>
  <si>
    <t>Pre-tax WACC</t>
  </si>
  <si>
    <t>Pre-tax WACC on valvontamenetelmissä sovellettava kohtuullinen tuottoaste.</t>
  </si>
  <si>
    <t>Riskitön korkokanta ja maariskipreemio päivitetään vuosittain.</t>
  </si>
  <si>
    <t>Velaton ja velallinen beeta, pääomakanta sekä vieraan pääoman riskipreemio päivitetään kahden vuoden välein (vuosille 2026, 2028 ja 2030).</t>
  </si>
  <si>
    <t>Markkinariskipreemio päivitetään neljän vuoden välein (vuodelle 2028).</t>
  </si>
  <si>
    <t>WACC = Weighted Average Cost of Capital, Pääoman painotettu keskikustannus</t>
  </si>
  <si>
    <t>Arvonmäärityspäivä</t>
  </si>
  <si>
    <t>Verrokkiyhtiö*</t>
  </si>
  <si>
    <t>Säännelty verkkoliiketoiminta, johon verrokkiyhtiötä on sovellettu</t>
  </si>
  <si>
    <t>Verrokkiyhtiön velallisen beetan laskentaan sovellettu vertailuindeksi</t>
  </si>
  <si>
    <t>Maa</t>
  </si>
  <si>
    <t>Viimeisin (osavuosi)tilinpäätös pääomakannan laskentaa varten</t>
  </si>
  <si>
    <t>E.ON SE</t>
  </si>
  <si>
    <t>Deutsche Boerse DAX Index</t>
  </si>
  <si>
    <t>Saksa</t>
  </si>
  <si>
    <t>FY2025Q2</t>
  </si>
  <si>
    <t>Edison International</t>
  </si>
  <si>
    <t>S&amp;P 500 Index - CBOE</t>
  </si>
  <si>
    <t>Yhdysvallat</t>
  </si>
  <si>
    <t>EDP SA</t>
  </si>
  <si>
    <t>PSI All Share Gross Return Index</t>
  </si>
  <si>
    <t>Portugali</t>
  </si>
  <si>
    <t>Enel SpA</t>
  </si>
  <si>
    <t>FTSE Italia All-Share Index</t>
  </si>
  <si>
    <t>Italia</t>
  </si>
  <si>
    <t>FY2025H1</t>
  </si>
  <si>
    <t>Iberdrola SA</t>
  </si>
  <si>
    <t>IBEX 35 Index</t>
  </si>
  <si>
    <t>Espanja</t>
  </si>
  <si>
    <t>SSE PLC</t>
  </si>
  <si>
    <t>FTSE 100 Index</t>
  </si>
  <si>
    <t>Iso-Britannia</t>
  </si>
  <si>
    <t>FY2025H2</t>
  </si>
  <si>
    <t>Elia Group SA</t>
  </si>
  <si>
    <t>BEL 20 Index.</t>
  </si>
  <si>
    <t>Belgia</t>
  </si>
  <si>
    <t>National Grid PLC</t>
  </si>
  <si>
    <t>Redeia Corporacion SA</t>
  </si>
  <si>
    <t>REN Redes Energeticas Nacionais SGPS SA</t>
  </si>
  <si>
    <t>Terna Rete Elettrica Nazionale SpA</t>
  </si>
  <si>
    <t>Acinque SpA</t>
  </si>
  <si>
    <t>Ascopiave SpA</t>
  </si>
  <si>
    <t>Naturgy Energy Group SA</t>
  </si>
  <si>
    <t>Italgas SpA</t>
  </si>
  <si>
    <t>Hera SpA</t>
  </si>
  <si>
    <t>Enagas SA</t>
  </si>
  <si>
    <t>Fluxys Belgium NV</t>
  </si>
  <si>
    <t>Snam SpA</t>
  </si>
  <si>
    <t>TC Energy Corp</t>
  </si>
  <si>
    <t>S&amp;P/TSX Composite Index</t>
  </si>
  <si>
    <t>Kanada</t>
  </si>
  <si>
    <t>Lähde</t>
  </si>
  <si>
    <t>LSEG</t>
  </si>
  <si>
    <t>OECD</t>
  </si>
  <si>
    <t>Verrokkiyhtiön joukkovelkakirjalainan valuutta</t>
  </si>
  <si>
    <t>Sovellettu riskitön korkokanta (1 viikon keskiarvo)</t>
  </si>
  <si>
    <t>Euro</t>
  </si>
  <si>
    <t>Saksan 10v. joukkovelkakirjalainan tuotto</t>
  </si>
  <si>
    <t>US Dollar</t>
  </si>
  <si>
    <t>Yhdysvaltain 10v. joukkovelkakirjalainan tuotto</t>
  </si>
  <si>
    <t>British Pound</t>
  </si>
  <si>
    <t>Canadian Dollar</t>
  </si>
  <si>
    <t>Kanadan 10v. joukkovelkakirjalainan tuotto</t>
  </si>
  <si>
    <t>Norwegian Krone</t>
  </si>
  <si>
    <t>Norjan 10v. joukkovelkakirjalainan tuotto</t>
  </si>
  <si>
    <t>Australian Dollar</t>
  </si>
  <si>
    <t>Australian 10v. joukkovelkakirjalainan tuotto</t>
  </si>
  <si>
    <t>Hong Kong Dollar</t>
  </si>
  <si>
    <t>Hong Kongin 10v. joukkovelkakirjalainan tuotto</t>
  </si>
  <si>
    <t>*Vuonna 2023 kansallistettu Electricite de France SA on poistettu sähkön jakeluverkkotoiminnan ja suurjännitteinen jakeluverkkotoiminnan verrokeista</t>
  </si>
  <si>
    <t>Velkapreemion laskentaan sovelletut ISIN tunnukset</t>
  </si>
  <si>
    <t>US281020AM97</t>
  </si>
  <si>
    <t>BE0002276450</t>
  </si>
  <si>
    <t>XS2399574719</t>
  </si>
  <si>
    <t>XS2251626896</t>
  </si>
  <si>
    <t>US842400EB53</t>
  </si>
  <si>
    <t>BE0002466416</t>
  </si>
  <si>
    <t>XS2460149813</t>
  </si>
  <si>
    <t>XS2751598322</t>
  </si>
  <si>
    <t>US842400GU17</t>
  </si>
  <si>
    <t>BE6321529396</t>
  </si>
  <si>
    <t>XS3106472411</t>
  </si>
  <si>
    <t>BE0002292614</t>
  </si>
  <si>
    <t>US842400HM81</t>
  </si>
  <si>
    <t>XS1315150570</t>
  </si>
  <si>
    <t>XS0782473556</t>
  </si>
  <si>
    <t>BE0002218841</t>
  </si>
  <si>
    <t>US78433LAA44</t>
  </si>
  <si>
    <t>XS2171713006</t>
  </si>
  <si>
    <t>XS2265990452</t>
  </si>
  <si>
    <t>BE0002293620</t>
  </si>
  <si>
    <t>US842400HZ94</t>
  </si>
  <si>
    <t>BE6340849569</t>
  </si>
  <si>
    <t>XS0781989586</t>
  </si>
  <si>
    <t>BE0002219856</t>
  </si>
  <si>
    <t>US842400JG95</t>
  </si>
  <si>
    <t>BE0002433085</t>
  </si>
  <si>
    <t>XS2613472963</t>
  </si>
  <si>
    <t>XS2005658781</t>
  </si>
  <si>
    <t>US842400FL27</t>
  </si>
  <si>
    <t>XS2333297625</t>
  </si>
  <si>
    <t>XS2399933386</t>
  </si>
  <si>
    <t>XS2190256706</t>
  </si>
  <si>
    <t>US78433LAB27</t>
  </si>
  <si>
    <t>XS2756342122</t>
  </si>
  <si>
    <t>XS1685542497</t>
  </si>
  <si>
    <t>XS2358231798</t>
  </si>
  <si>
    <t>US842400FZ13</t>
  </si>
  <si>
    <t>BE6368381404</t>
  </si>
  <si>
    <t>XS2032727310</t>
  </si>
  <si>
    <t>XS2767499945</t>
  </si>
  <si>
    <t>US78433LAC00</t>
  </si>
  <si>
    <t>XS2919680236</t>
  </si>
  <si>
    <t>XS2292547317</t>
  </si>
  <si>
    <t>XS2433226854</t>
  </si>
  <si>
    <t>US842400GK35</t>
  </si>
  <si>
    <t>BE6349118800</t>
  </si>
  <si>
    <t>XS2090807293</t>
  </si>
  <si>
    <t>XS2051660509</t>
  </si>
  <si>
    <t>US842400GR87</t>
  </si>
  <si>
    <t>XS3077380825</t>
  </si>
  <si>
    <t>XS2299002423</t>
  </si>
  <si>
    <t>XS3055657848</t>
  </si>
  <si>
    <t>US842400HF31</t>
  </si>
  <si>
    <t>XS2679765201</t>
  </si>
  <si>
    <t>XS2631869232</t>
  </si>
  <si>
    <t>XS2944872121</t>
  </si>
  <si>
    <t>US842400HV80</t>
  </si>
  <si>
    <t>XS3201905091</t>
  </si>
  <si>
    <t>XS2083976139</t>
  </si>
  <si>
    <t>XS3055659620</t>
  </si>
  <si>
    <t>US29274FAF18</t>
  </si>
  <si>
    <t>XS2259783103</t>
  </si>
  <si>
    <t>XS2908178119</t>
  </si>
  <si>
    <t>CA89353ZAP32</t>
  </si>
  <si>
    <t>XS0748873840</t>
  </si>
  <si>
    <t>BE6322086149</t>
  </si>
  <si>
    <t>XS3073629530</t>
  </si>
  <si>
    <t>US66978QAE17</t>
  </si>
  <si>
    <t>XS0918601989</t>
  </si>
  <si>
    <t>US19567PAC32</t>
  </si>
  <si>
    <t>CA89353ZAX65</t>
  </si>
  <si>
    <t>USN30707AC23</t>
  </si>
  <si>
    <t>USU11147AA02</t>
  </si>
  <si>
    <t>US87233QAC24</t>
  </si>
  <si>
    <t>US29278GAA67</t>
  </si>
  <si>
    <t>US114259AN42</t>
  </si>
  <si>
    <t>CA66975ZAP95</t>
  </si>
  <si>
    <t>USN30707AG37</t>
  </si>
  <si>
    <t>USU49143AB39</t>
  </si>
  <si>
    <t>CA89353ZBE75</t>
  </si>
  <si>
    <t>US29278GAF54</t>
  </si>
  <si>
    <t>US49338CAB90</t>
  </si>
  <si>
    <t>US89352LAG59</t>
  </si>
  <si>
    <t>XS0918564682</t>
  </si>
  <si>
    <t>XS0682417745</t>
  </si>
  <si>
    <t>US89352HBA68</t>
  </si>
  <si>
    <t>US29278DAA37</t>
  </si>
  <si>
    <t>XS0165510313</t>
  </si>
  <si>
    <t>CA89353ZCH97</t>
  </si>
  <si>
    <t>XS0606860095</t>
  </si>
  <si>
    <t>US19567PAF62</t>
  </si>
  <si>
    <t>US89352HBC25</t>
  </si>
  <si>
    <t>XS0603195370</t>
  </si>
  <si>
    <t>XS0789331948</t>
  </si>
  <si>
    <t>CA89353ZCK27</t>
  </si>
  <si>
    <t>USN30707AQ19</t>
  </si>
  <si>
    <t>XS0863543657</t>
  </si>
  <si>
    <t>USU2100VAB90</t>
  </si>
  <si>
    <t>US29278GAX60</t>
  </si>
  <si>
    <t>XS0884734426</t>
  </si>
  <si>
    <t>US19828TAB26</t>
  </si>
  <si>
    <t>XS0176748894</t>
  </si>
  <si>
    <t>XS1837078929</t>
  </si>
  <si>
    <t>USU2100AAC37</t>
  </si>
  <si>
    <t>USN30707AT57</t>
  </si>
  <si>
    <t>XS0132735373</t>
  </si>
  <si>
    <t>US19828AAC18</t>
  </si>
  <si>
    <t>US29278GBA58</t>
  </si>
  <si>
    <t>USU65354AH25</t>
  </si>
  <si>
    <t>US89352HAM16</t>
  </si>
  <si>
    <t>XS0177699369</t>
  </si>
  <si>
    <t>US92931DAE22</t>
  </si>
  <si>
    <t>CA89353ZCQ96</t>
  </si>
  <si>
    <t>XS0178997242</t>
  </si>
  <si>
    <t>US65364UAL08</t>
  </si>
  <si>
    <t>US89352HAB50</t>
  </si>
  <si>
    <t>USN30707AX69</t>
  </si>
  <si>
    <t>USU11147AF98</t>
  </si>
  <si>
    <t>US89352HAX70</t>
  </si>
  <si>
    <t>US29278GBE70</t>
  </si>
  <si>
    <t>US114259AT12</t>
  </si>
  <si>
    <t>CA89353ZBU18</t>
  </si>
  <si>
    <t>XS2390400807</t>
  </si>
  <si>
    <t>XS1718489898</t>
  </si>
  <si>
    <t>US893526DJ90</t>
  </si>
  <si>
    <t>XS2066706735</t>
  </si>
  <si>
    <t>USU0568KAC00</t>
  </si>
  <si>
    <t>CA89353ZBV90</t>
  </si>
  <si>
    <t>XS2432293913</t>
  </si>
  <si>
    <t>US100743AL70</t>
  </si>
  <si>
    <t>USU2100VAE30</t>
  </si>
  <si>
    <t>XS2751666699</t>
  </si>
  <si>
    <t>USU65354AK53</t>
  </si>
  <si>
    <t>US19828TAE64</t>
  </si>
  <si>
    <t>USN3070QAC08</t>
  </si>
  <si>
    <t>US65364UAN63</t>
  </si>
  <si>
    <t>US198280AH20</t>
  </si>
  <si>
    <t>US29278GBH02</t>
  </si>
  <si>
    <t>US49337WAC47</t>
  </si>
  <si>
    <t>CA89353ZBZ05</t>
  </si>
  <si>
    <t>XS3008889175</t>
  </si>
  <si>
    <t>USU57467AC39</t>
  </si>
  <si>
    <t>CA89353ZCC01</t>
  </si>
  <si>
    <t>XS2353182376</t>
  </si>
  <si>
    <t>US575634AU41</t>
  </si>
  <si>
    <t>CA89353ZCL00</t>
  </si>
  <si>
    <t>USL2967VCZ69</t>
  </si>
  <si>
    <t>XS0407912053</t>
  </si>
  <si>
    <t>USU2100VAH60</t>
  </si>
  <si>
    <t>US29268BAC54</t>
  </si>
  <si>
    <t>XS0412898214</t>
  </si>
  <si>
    <t>US19828TAH95</t>
  </si>
  <si>
    <t>USL2967VED30</t>
  </si>
  <si>
    <t>XS2110793044</t>
  </si>
  <si>
    <t>US29268BAF85</t>
  </si>
  <si>
    <t>XS2050806434</t>
  </si>
  <si>
    <t>USU2920CAB91</t>
  </si>
  <si>
    <t>USU65354AM10</t>
  </si>
  <si>
    <t>US29280HAB87</t>
  </si>
  <si>
    <t>US65364UAQ94</t>
  </si>
  <si>
    <t>XS2589260996</t>
  </si>
  <si>
    <t>XS2133403951</t>
  </si>
  <si>
    <t>BE0002242114</t>
  </si>
  <si>
    <t>USN30707AE88</t>
  </si>
  <si>
    <t>USU0568KAD82</t>
  </si>
  <si>
    <t>BE0002244136</t>
  </si>
  <si>
    <t>US29278GAC24</t>
  </si>
  <si>
    <t>US100743AM53</t>
  </si>
  <si>
    <t>BE0002240092</t>
  </si>
  <si>
    <t>USN30707AR91</t>
  </si>
  <si>
    <t>XS0627336323</t>
  </si>
  <si>
    <t>US29278GAY44</t>
  </si>
  <si>
    <t>XS2200513070</t>
  </si>
  <si>
    <t>USN30707AU21</t>
  </si>
  <si>
    <t>USU11147AJ11</t>
  </si>
  <si>
    <t>US29278GBB32</t>
  </si>
  <si>
    <t>US114259AW41</t>
  </si>
  <si>
    <t>USN3070QAD80</t>
  </si>
  <si>
    <t>XS2528341766</t>
  </si>
  <si>
    <t>US29278GBJ67</t>
  </si>
  <si>
    <t>XS0834487414</t>
  </si>
  <si>
    <t>XS0147048762</t>
  </si>
  <si>
    <t>USU49143AD94</t>
  </si>
  <si>
    <t>XS2103014457</t>
  </si>
  <si>
    <t>US49338CAD56</t>
  </si>
  <si>
    <t>XS2177580508</t>
  </si>
  <si>
    <t>US49337WAH34</t>
  </si>
  <si>
    <t>XS2077546682</t>
  </si>
  <si>
    <t>US636274AE20</t>
  </si>
  <si>
    <t>XS2532371395</t>
  </si>
  <si>
    <t>XS2381853436</t>
  </si>
  <si>
    <t>XS2327420977</t>
  </si>
  <si>
    <t>XS2680745382</t>
  </si>
  <si>
    <t>XS0162513211</t>
  </si>
  <si>
    <t>USU11147AK83</t>
  </si>
  <si>
    <t>XS0909427782</t>
  </si>
  <si>
    <t>US114259AX24</t>
  </si>
  <si>
    <t>XS2673547746</t>
  </si>
  <si>
    <t>XS1917879782</t>
  </si>
  <si>
    <t>XS0735770637</t>
  </si>
  <si>
    <t>US636274AF94</t>
  </si>
  <si>
    <t>XS2892314555</t>
  </si>
  <si>
    <t>USU65354AP41</t>
  </si>
  <si>
    <t>XS2433244246</t>
  </si>
  <si>
    <t>US65364UAT34</t>
  </si>
  <si>
    <t>XS2574873183</t>
  </si>
  <si>
    <t>XS2486461523</t>
  </si>
  <si>
    <t>XS3171594636</t>
  </si>
  <si>
    <t>XS2902001564</t>
  </si>
  <si>
    <t>AU3CB0327245</t>
  </si>
  <si>
    <t>USU65354AE93</t>
  </si>
  <si>
    <t>XS2747600109</t>
  </si>
  <si>
    <t>US65364UAH95</t>
  </si>
  <si>
    <t>XS2229743724</t>
  </si>
  <si>
    <t>XS2058706958</t>
  </si>
  <si>
    <t>XS1539873437</t>
  </si>
  <si>
    <t>XS2947149444</t>
  </si>
  <si>
    <t>XS0327443627</t>
  </si>
  <si>
    <t>USU0568KAF31</t>
  </si>
  <si>
    <t>XS2895631641</t>
  </si>
  <si>
    <t>US100743AP84</t>
  </si>
  <si>
    <t>XS0437306904</t>
  </si>
  <si>
    <t>XS2576067081</t>
  </si>
  <si>
    <t>XS0440592748</t>
  </si>
  <si>
    <t>XS0882170391</t>
  </si>
  <si>
    <t>XS0442449939</t>
  </si>
  <si>
    <t>XS1884008928</t>
  </si>
  <si>
    <t>XS2978482169</t>
  </si>
  <si>
    <t>XS0212915952</t>
  </si>
  <si>
    <t>XS2849763045</t>
  </si>
  <si>
    <t>XS3086253112</t>
  </si>
  <si>
    <t>XS0858598898</t>
  </si>
  <si>
    <t>XS2209018741</t>
  </si>
  <si>
    <t>XS0887582186</t>
  </si>
  <si>
    <t>XS2241245203</t>
  </si>
  <si>
    <t>XS2791960664</t>
  </si>
  <si>
    <t>XS2352294479</t>
  </si>
  <si>
    <t>US15405EAD04</t>
  </si>
  <si>
    <t>XS2894931588</t>
  </si>
  <si>
    <t>US84263PAM23</t>
  </si>
  <si>
    <t>XS2051734981</t>
  </si>
  <si>
    <t>XS0649291944</t>
  </si>
  <si>
    <t>XS1952078365</t>
  </si>
  <si>
    <t>USU64962AB69</t>
  </si>
  <si>
    <t>XS2741906809</t>
  </si>
  <si>
    <t>US649840CQ63</t>
  </si>
  <si>
    <t>USU57467AA72</t>
  </si>
  <si>
    <t>XS1615677108</t>
  </si>
  <si>
    <t>US575634AS94</t>
  </si>
  <si>
    <t>XS1815308470</t>
  </si>
  <si>
    <t>XS2091504170</t>
  </si>
  <si>
    <t>XS1568849282</t>
  </si>
  <si>
    <t>XS2094038622</t>
  </si>
  <si>
    <t>US05351WAB90</t>
  </si>
  <si>
    <t>XS2123085958</t>
  </si>
  <si>
    <t>XS2208638838</t>
  </si>
  <si>
    <t>XS0496999219</t>
  </si>
  <si>
    <t>USU64962AD26</t>
  </si>
  <si>
    <t>XS0496975110</t>
  </si>
  <si>
    <t>US649840CS20</t>
  </si>
  <si>
    <t>XS2157487237</t>
  </si>
  <si>
    <t>XS1610777556</t>
  </si>
  <si>
    <t>XS2264193819</t>
  </si>
  <si>
    <t>USU75039AE46</t>
  </si>
  <si>
    <t>XS2659226943</t>
  </si>
  <si>
    <t>US771367CE70</t>
  </si>
  <si>
    <t>XS2386954650</t>
  </si>
  <si>
    <t>USU64962AE09</t>
  </si>
  <si>
    <t>USU0568KAA44</t>
  </si>
  <si>
    <t>US649840CT03</t>
  </si>
  <si>
    <t>US100743AJ25</t>
  </si>
  <si>
    <t>XS2068966048</t>
  </si>
  <si>
    <t>XS2539959556</t>
  </si>
  <si>
    <t>XS2455983861</t>
  </si>
  <si>
    <t>USU65354AD11</t>
  </si>
  <si>
    <t>US771367BZ19</t>
  </si>
  <si>
    <t>US65364UAE64</t>
  </si>
  <si>
    <t>XS2558966953</t>
  </si>
  <si>
    <t>XS2577139111</t>
  </si>
  <si>
    <t>XS2648498371</t>
  </si>
  <si>
    <t>XS2392458035</t>
  </si>
  <si>
    <t>USU64962AG56</t>
  </si>
  <si>
    <t>USU11147AB84</t>
  </si>
  <si>
    <t>US649840CV58</t>
  </si>
  <si>
    <t>US114259AP99</t>
  </si>
  <si>
    <t>US771367BX60</t>
  </si>
  <si>
    <t>USU64156AA74</t>
  </si>
  <si>
    <t>US771367BY44</t>
  </si>
  <si>
    <t>US644188BF01</t>
  </si>
  <si>
    <t>US29266MAE93</t>
  </si>
  <si>
    <t>USU11147AG71</t>
  </si>
  <si>
    <t>USU75039AA24</t>
  </si>
  <si>
    <t>US114259AU84</t>
  </si>
  <si>
    <t>US771367CA58</t>
  </si>
  <si>
    <t>USU64156AB57</t>
  </si>
  <si>
    <t>XS2861000235</t>
  </si>
  <si>
    <t>US644188BG83</t>
  </si>
  <si>
    <t>USU64962AH30</t>
  </si>
  <si>
    <t>USU49143AC12</t>
  </si>
  <si>
    <t>US649840CW32</t>
  </si>
  <si>
    <t>US49338CAC73</t>
  </si>
  <si>
    <t>AU3CB0315810</t>
  </si>
  <si>
    <t>USU65354AN92</t>
  </si>
  <si>
    <t>US15405EAA64</t>
  </si>
  <si>
    <t>US65364UAS50</t>
  </si>
  <si>
    <t>XS3072230744</t>
  </si>
  <si>
    <t>USU64156AC31</t>
  </si>
  <si>
    <t>US15405EAB48</t>
  </si>
  <si>
    <t>US644188BH66</t>
  </si>
  <si>
    <t>US15405EAC21</t>
  </si>
  <si>
    <t>USU0568KAE65</t>
  </si>
  <si>
    <t>USU64962AJ95</t>
  </si>
  <si>
    <t>US100743AN37</t>
  </si>
  <si>
    <t>US649840CX15</t>
  </si>
  <si>
    <t>USU65354AQ24</t>
  </si>
  <si>
    <t>XS2909822277</t>
  </si>
  <si>
    <t>US65364UAU07</t>
  </si>
  <si>
    <t>US15405EAE86</t>
  </si>
  <si>
    <t>USU57467AD12</t>
  </si>
  <si>
    <t>US20765QAJ40</t>
  </si>
  <si>
    <t>US575634AV24</t>
  </si>
  <si>
    <t>US84263PAP53</t>
  </si>
  <si>
    <t>USU11147AL66</t>
  </si>
  <si>
    <t>US29266MAF68</t>
  </si>
  <si>
    <t>US114259AY07</t>
  </si>
  <si>
    <t>XS2915439959</t>
  </si>
  <si>
    <t>USU65354AT62</t>
  </si>
  <si>
    <t>XS2930118265</t>
  </si>
  <si>
    <t>US653522DV13</t>
  </si>
  <si>
    <t>XS2439701488</t>
  </si>
  <si>
    <t>USU64156AE96</t>
  </si>
  <si>
    <t>US15405EAH18</t>
  </si>
  <si>
    <t>US644188BK95</t>
  </si>
  <si>
    <t>US84263PAQ37</t>
  </si>
  <si>
    <t>XS1190892635</t>
  </si>
  <si>
    <t>XS0399111912</t>
  </si>
  <si>
    <t>XS2343540519</t>
  </si>
  <si>
    <t>XS2156787173</t>
  </si>
  <si>
    <t>XS2744299335</t>
  </si>
  <si>
    <t>XS2842050812</t>
  </si>
  <si>
    <t>XS2237901355</t>
  </si>
  <si>
    <t>XS2057092236</t>
  </si>
  <si>
    <t>XS2209023402</t>
  </si>
  <si>
    <t>XS2322933495</t>
  </si>
  <si>
    <t>XS2655852726</t>
  </si>
  <si>
    <t>XS0383187720</t>
  </si>
  <si>
    <t>XS2864301127</t>
  </si>
  <si>
    <t>XS2747603624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</si>
</sst>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4" xfId="0" applyFont="1" applyBorder="1"/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10" fontId="4" fillId="0" borderId="8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0" fontId="3" fillId="0" borderId="8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14" fontId="3" fillId="0" borderId="2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0" fontId="4" fillId="0" borderId="5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4C70-6230-4B07-BFEA-14D506D61532}">
  <sheetPr codeName="Taul10"/>
  <dimension ref="A1:E46"/>
  <sheetViews>
    <sheetView workbookViewId="0">
      <selection activeCell="I17" sqref="I17"/>
    </sheetView>
  </sheetViews>
  <sheetFormatPr defaultColWidth="9.08984375" defaultRowHeight="14.5" x14ac:dyDescent="0.35"/>
  <cols>
    <col min="1" max="1" width="50.90625" customWidth="1"/>
    <col min="2" max="2" width="28.36328125" customWidth="1"/>
    <col min="3" max="3" width="24" customWidth="1"/>
    <col min="4" max="4" width="25.54296875" customWidth="1"/>
    <col min="5" max="5" width="23.90625" customWidth="1"/>
    <col min="6" max="6" width="18.453125" customWidth="1"/>
    <col min="7" max="8" width="22.453125" customWidth="1"/>
  </cols>
  <sheetData>
    <row r="1" spans="1:5" ht="54.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21.75" customHeight="1" x14ac:dyDescent="0.35">
      <c r="A2" s="4" t="s">
        <v>5</v>
      </c>
      <c r="B2" s="5">
        <v>0.2</v>
      </c>
      <c r="C2" s="5">
        <v>0.2</v>
      </c>
      <c r="D2" s="5">
        <v>0.2</v>
      </c>
      <c r="E2" s="6">
        <v>0.2</v>
      </c>
    </row>
    <row r="3" spans="1:5" x14ac:dyDescent="0.35">
      <c r="A3" s="4" t="s">
        <v>6</v>
      </c>
      <c r="B3" s="8">
        <v>0.49199999999999999</v>
      </c>
      <c r="C3" s="8">
        <v>0.49099999999999999</v>
      </c>
      <c r="D3" s="8">
        <v>0.36899999999999999</v>
      </c>
      <c r="E3" s="8">
        <v>0.41299999999999998</v>
      </c>
    </row>
    <row r="4" spans="1:5" x14ac:dyDescent="0.35">
      <c r="A4" s="4" t="s">
        <v>7</v>
      </c>
      <c r="B4" s="8">
        <f t="shared" ref="B4:E4" si="0">B3*(1+(1-B2)*B7/B8)</f>
        <v>0.7901398945518453</v>
      </c>
      <c r="C4" s="8">
        <f t="shared" si="0"/>
        <v>0.77080273972602731</v>
      </c>
      <c r="D4" s="8">
        <f t="shared" si="0"/>
        <v>0.57413898305084743</v>
      </c>
      <c r="E4" s="9">
        <f t="shared" si="0"/>
        <v>0.63882895622895619</v>
      </c>
    </row>
    <row r="5" spans="1:5" x14ac:dyDescent="0.35">
      <c r="A5" s="4" t="s">
        <v>8</v>
      </c>
      <c r="B5" s="10">
        <v>4.6100000000000002E-2</v>
      </c>
      <c r="C5" s="10">
        <v>4.6100000000000002E-2</v>
      </c>
      <c r="D5" s="10">
        <v>4.6100000000000002E-2</v>
      </c>
      <c r="E5" s="10">
        <v>4.6100000000000002E-2</v>
      </c>
    </row>
    <row r="6" spans="1:5" x14ac:dyDescent="0.35">
      <c r="A6" s="4" t="s">
        <v>9</v>
      </c>
      <c r="B6" s="5">
        <v>6.0000000000000001E-3</v>
      </c>
      <c r="C6" s="5">
        <v>6.0000000000000001E-3</v>
      </c>
      <c r="D6" s="5">
        <v>6.0000000000000001E-3</v>
      </c>
      <c r="E6" s="6">
        <v>6.0000000000000001E-3</v>
      </c>
    </row>
    <row r="7" spans="1:5" x14ac:dyDescent="0.35">
      <c r="A7" s="4" t="s">
        <v>10</v>
      </c>
      <c r="B7" s="5">
        <v>0.43099999999999999</v>
      </c>
      <c r="C7" s="5">
        <v>0.41599999999999998</v>
      </c>
      <c r="D7" s="5">
        <v>0.41</v>
      </c>
      <c r="E7" s="5">
        <v>0.40600000000000003</v>
      </c>
    </row>
    <row r="8" spans="1:5" x14ac:dyDescent="0.35">
      <c r="A8" s="4" t="s">
        <v>11</v>
      </c>
      <c r="B8" s="5">
        <f>1-B7</f>
        <v>0.56899999999999995</v>
      </c>
      <c r="C8" s="5">
        <f>1-C7</f>
        <v>0.58400000000000007</v>
      </c>
      <c r="D8" s="5">
        <f>1-D7</f>
        <v>0.59000000000000008</v>
      </c>
      <c r="E8" s="5">
        <f>1-E7</f>
        <v>0.59399999999999997</v>
      </c>
    </row>
    <row r="9" spans="1:5" x14ac:dyDescent="0.35">
      <c r="A9" s="4" t="s">
        <v>12</v>
      </c>
      <c r="B9" s="10">
        <v>9.4999999999999998E-3</v>
      </c>
      <c r="C9" s="10">
        <v>1.2E-2</v>
      </c>
      <c r="D9" s="10">
        <v>7.1000000000000004E-3</v>
      </c>
      <c r="E9" s="10">
        <v>1.06E-2</v>
      </c>
    </row>
    <row r="10" spans="1:5" x14ac:dyDescent="0.35">
      <c r="A10" s="11" t="s">
        <v>13</v>
      </c>
      <c r="B10" s="12">
        <v>0</v>
      </c>
      <c r="C10" s="12">
        <v>0</v>
      </c>
      <c r="D10" s="12">
        <v>8.9999999999999993E-3</v>
      </c>
      <c r="E10" s="13">
        <v>8.9999999999999993E-3</v>
      </c>
    </row>
    <row r="11" spans="1:5" x14ac:dyDescent="0.35">
      <c r="A11" s="4" t="s">
        <v>14</v>
      </c>
      <c r="B11" s="10">
        <v>2.63E-2</v>
      </c>
      <c r="C11" s="10">
        <v>2.63E-2</v>
      </c>
      <c r="D11" s="10">
        <v>2.63E-2</v>
      </c>
      <c r="E11" s="10">
        <v>2.63E-2</v>
      </c>
    </row>
    <row r="12" spans="1:5" x14ac:dyDescent="0.35">
      <c r="A12" s="4" t="s">
        <v>15</v>
      </c>
      <c r="B12" s="10">
        <v>3.8E-3</v>
      </c>
      <c r="C12" s="10">
        <v>3.8E-3</v>
      </c>
      <c r="D12" s="10">
        <v>3.8E-3</v>
      </c>
      <c r="E12" s="10">
        <v>3.8E-3</v>
      </c>
    </row>
    <row r="13" spans="1:5" x14ac:dyDescent="0.35">
      <c r="A13" s="4" t="s">
        <v>16</v>
      </c>
      <c r="B13" s="10">
        <f>((B11+B12)+B4*B5+B6+B10)</f>
        <v>7.252544913884007E-2</v>
      </c>
      <c r="C13" s="10">
        <f t="shared" ref="C13:E13" si="1">((C11+C12)+C4*C5+C6+C10)</f>
        <v>7.1634006301369874E-2</v>
      </c>
      <c r="D13" s="10">
        <f t="shared" si="1"/>
        <v>7.1567807118644064E-2</v>
      </c>
      <c r="E13" s="10">
        <f t="shared" si="1"/>
        <v>7.4550014882154875E-2</v>
      </c>
    </row>
    <row r="14" spans="1:5" x14ac:dyDescent="0.35">
      <c r="A14" s="4" t="s">
        <v>17</v>
      </c>
      <c r="B14" s="10">
        <f>B11+B12+B9</f>
        <v>3.9600000000000003E-2</v>
      </c>
      <c r="C14" s="10">
        <f t="shared" ref="C14:E14" si="2">C11+C12+C9</f>
        <v>4.2099999999999999E-2</v>
      </c>
      <c r="D14" s="10">
        <f t="shared" si="2"/>
        <v>3.7200000000000004E-2</v>
      </c>
      <c r="E14" s="10">
        <f t="shared" si="2"/>
        <v>4.07E-2</v>
      </c>
    </row>
    <row r="15" spans="1:5" x14ac:dyDescent="0.35">
      <c r="A15" s="14" t="s">
        <v>18</v>
      </c>
      <c r="B15" s="15"/>
      <c r="C15" s="15"/>
      <c r="D15" s="15"/>
      <c r="E15" s="16"/>
    </row>
    <row r="16" spans="1:5" x14ac:dyDescent="0.35">
      <c r="A16" s="17" t="s">
        <v>19</v>
      </c>
      <c r="B16" s="18">
        <f>B13*B8+(1-B2)*B14*B7</f>
        <v>5.4921060559999998E-2</v>
      </c>
      <c r="C16" s="18">
        <f>C13*C8+(1-C2)*C14*C7</f>
        <v>5.5845139680000017E-2</v>
      </c>
      <c r="D16" s="18">
        <f>D13*D8+(1-D2)*D14*D7</f>
        <v>5.4426606200000005E-2</v>
      </c>
      <c r="E16" s="19">
        <f>E13*E8+(1-E2)*E14*E7</f>
        <v>5.750206883999999E-2</v>
      </c>
    </row>
    <row r="17" spans="1:5" x14ac:dyDescent="0.35">
      <c r="A17" s="20" t="s">
        <v>20</v>
      </c>
      <c r="B17" s="21">
        <f>B16/(1-B2)</f>
        <v>6.8651325699999988E-2</v>
      </c>
      <c r="C17" s="21">
        <f>C16/(1-C2)</f>
        <v>6.9806424600000014E-2</v>
      </c>
      <c r="D17" s="21">
        <f>D16/(1-D2)</f>
        <v>6.8033257750000006E-2</v>
      </c>
      <c r="E17" s="22">
        <f>E16/(1-E2)</f>
        <v>7.1877586049999984E-2</v>
      </c>
    </row>
    <row r="18" spans="1:5" ht="15" thickBot="1" x14ac:dyDescent="0.4">
      <c r="A18" s="23"/>
      <c r="B18" s="24"/>
      <c r="C18" s="24"/>
      <c r="D18" s="24"/>
      <c r="E18" s="25"/>
    </row>
    <row r="19" spans="1:5" x14ac:dyDescent="0.35">
      <c r="C19" s="26"/>
    </row>
    <row r="20" spans="1:5" s="28" customFormat="1" ht="13.5" x14ac:dyDescent="0.3">
      <c r="A20" s="27" t="s">
        <v>21</v>
      </c>
    </row>
    <row r="21" spans="1:5" s="28" customFormat="1" ht="13.5" x14ac:dyDescent="0.3">
      <c r="A21" s="29"/>
    </row>
    <row r="22" spans="1:5" s="28" customFormat="1" ht="13.5" x14ac:dyDescent="0.3">
      <c r="A22" s="28" t="s">
        <v>22</v>
      </c>
    </row>
    <row r="23" spans="1:5" s="28" customFormat="1" ht="13.5" x14ac:dyDescent="0.3"/>
    <row r="24" spans="1:5" s="28" customFormat="1" ht="13.5" x14ac:dyDescent="0.3">
      <c r="A24" s="28" t="s">
        <v>23</v>
      </c>
    </row>
    <row r="25" spans="1:5" s="28" customFormat="1" ht="13.5" x14ac:dyDescent="0.3"/>
    <row r="26" spans="1:5" s="28" customFormat="1" ht="13.5" x14ac:dyDescent="0.3">
      <c r="A26" s="28" t="s">
        <v>24</v>
      </c>
    </row>
    <row r="27" spans="1:5" s="28" customFormat="1" ht="13.5" x14ac:dyDescent="0.3"/>
    <row r="28" spans="1:5" s="28" customFormat="1" ht="13.5" x14ac:dyDescent="0.3">
      <c r="A28" s="30" t="s">
        <v>25</v>
      </c>
    </row>
    <row r="29" spans="1:5" s="28" customFormat="1" ht="13.5" x14ac:dyDescent="0.3"/>
    <row r="34" spans="1:1" x14ac:dyDescent="0.35">
      <c r="A34" s="31"/>
    </row>
    <row r="35" spans="1:1" x14ac:dyDescent="0.35">
      <c r="A35" s="31"/>
    </row>
    <row r="41" spans="1:1" x14ac:dyDescent="0.35">
      <c r="A41" s="30"/>
    </row>
    <row r="42" spans="1:1" x14ac:dyDescent="0.35">
      <c r="A42" s="30"/>
    </row>
    <row r="43" spans="1:1" x14ac:dyDescent="0.35">
      <c r="A43" s="30"/>
    </row>
    <row r="44" spans="1:1" x14ac:dyDescent="0.35">
      <c r="A44" s="30"/>
    </row>
    <row r="45" spans="1:1" x14ac:dyDescent="0.35">
      <c r="A45" s="30"/>
    </row>
    <row r="46" spans="1:1" x14ac:dyDescent="0.35">
      <c r="A46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7EF6-40F3-43EA-9CEE-A516EBC422D3}">
  <dimension ref="B1:L147"/>
  <sheetViews>
    <sheetView tabSelected="1" zoomScaleNormal="100" workbookViewId="0">
      <selection activeCell="I7" sqref="I7"/>
    </sheetView>
  </sheetViews>
  <sheetFormatPr defaultRowHeight="14.5" x14ac:dyDescent="0.35"/>
  <cols>
    <col min="2" max="2" width="46.90625" bestFit="1" customWidth="1"/>
    <col min="3" max="3" width="70.08984375" bestFit="1" customWidth="1"/>
    <col min="4" max="4" width="39.81640625" bestFit="1" customWidth="1"/>
    <col min="5" max="5" width="13.6328125" bestFit="1" customWidth="1"/>
    <col min="6" max="6" width="19.81640625" bestFit="1" customWidth="1"/>
    <col min="7" max="7" width="24.54296875" customWidth="1"/>
    <col min="9" max="9" width="33.1796875" customWidth="1"/>
    <col min="10" max="10" width="25.54296875" customWidth="1"/>
    <col min="11" max="11" width="20.36328125" customWidth="1"/>
    <col min="12" max="12" width="19.1796875" customWidth="1"/>
  </cols>
  <sheetData>
    <row r="1" spans="2:12" ht="15" thickBot="1" x14ac:dyDescent="0.4"/>
    <row r="2" spans="2:12" ht="15" thickBot="1" x14ac:dyDescent="0.4">
      <c r="B2" s="32" t="s">
        <v>26</v>
      </c>
      <c r="C2" s="33">
        <v>45954</v>
      </c>
      <c r="I2" s="38" t="s">
        <v>90</v>
      </c>
      <c r="J2" s="38"/>
      <c r="K2" s="38"/>
      <c r="L2" s="38"/>
    </row>
    <row r="3" spans="2:12" ht="15" thickBot="1" x14ac:dyDescent="0.4"/>
    <row r="4" spans="2:12" ht="54.5" thickBot="1" x14ac:dyDescent="0.4">
      <c r="B4" s="32" t="s">
        <v>27</v>
      </c>
      <c r="C4" s="34" t="s">
        <v>28</v>
      </c>
      <c r="D4" s="34" t="s">
        <v>29</v>
      </c>
      <c r="E4" s="34" t="s">
        <v>30</v>
      </c>
      <c r="F4" s="35" t="s">
        <v>5</v>
      </c>
      <c r="G4" s="35" t="s">
        <v>31</v>
      </c>
      <c r="I4" s="41" t="s">
        <v>1</v>
      </c>
      <c r="J4" s="41" t="s">
        <v>2</v>
      </c>
      <c r="K4" s="41" t="s">
        <v>3</v>
      </c>
      <c r="L4" s="41" t="s">
        <v>4</v>
      </c>
    </row>
    <row r="5" spans="2:12" x14ac:dyDescent="0.35">
      <c r="B5" s="4" t="s">
        <v>32</v>
      </c>
      <c r="C5" s="5" t="s">
        <v>1</v>
      </c>
      <c r="D5" s="5" t="s">
        <v>33</v>
      </c>
      <c r="E5" s="5" t="s">
        <v>34</v>
      </c>
      <c r="F5" s="6">
        <v>0.30058461999999997</v>
      </c>
      <c r="G5" s="6" t="s">
        <v>35</v>
      </c>
      <c r="I5" s="39" t="s">
        <v>91</v>
      </c>
      <c r="J5" s="40" t="s">
        <v>92</v>
      </c>
      <c r="K5" s="39" t="s">
        <v>93</v>
      </c>
      <c r="L5" s="39" t="s">
        <v>94</v>
      </c>
    </row>
    <row r="6" spans="2:12" x14ac:dyDescent="0.35">
      <c r="B6" s="4" t="s">
        <v>36</v>
      </c>
      <c r="C6" s="7" t="s">
        <v>1</v>
      </c>
      <c r="D6" s="7" t="s">
        <v>37</v>
      </c>
      <c r="E6" s="7" t="s">
        <v>38</v>
      </c>
      <c r="F6" s="6">
        <v>0.25569713999999999</v>
      </c>
      <c r="G6" s="6" t="s">
        <v>35</v>
      </c>
      <c r="I6" s="39" t="s">
        <v>95</v>
      </c>
      <c r="J6" s="40" t="s">
        <v>96</v>
      </c>
      <c r="K6" s="39" t="s">
        <v>97</v>
      </c>
      <c r="L6" s="39" t="s">
        <v>98</v>
      </c>
    </row>
    <row r="7" spans="2:12" x14ac:dyDescent="0.35">
      <c r="B7" s="4" t="s">
        <v>39</v>
      </c>
      <c r="C7" s="8" t="s">
        <v>1</v>
      </c>
      <c r="D7" s="8" t="s">
        <v>40</v>
      </c>
      <c r="E7" s="8" t="s">
        <v>41</v>
      </c>
      <c r="F7" s="6">
        <v>0.30499999999999999</v>
      </c>
      <c r="G7" s="6" t="s">
        <v>35</v>
      </c>
      <c r="I7" s="39" t="s">
        <v>99</v>
      </c>
      <c r="J7" s="40" t="s">
        <v>100</v>
      </c>
      <c r="K7" s="39" t="s">
        <v>101</v>
      </c>
      <c r="L7" s="39" t="s">
        <v>102</v>
      </c>
    </row>
    <row r="8" spans="2:12" x14ac:dyDescent="0.35">
      <c r="B8" s="4" t="s">
        <v>42</v>
      </c>
      <c r="C8" s="10" t="s">
        <v>1</v>
      </c>
      <c r="D8" s="10" t="s">
        <v>43</v>
      </c>
      <c r="E8" s="10" t="s">
        <v>44</v>
      </c>
      <c r="F8" s="6">
        <v>0.24</v>
      </c>
      <c r="G8" s="6" t="s">
        <v>45</v>
      </c>
      <c r="I8" s="39" t="s">
        <v>103</v>
      </c>
      <c r="J8" s="40" t="s">
        <v>104</v>
      </c>
      <c r="K8" s="39" t="s">
        <v>105</v>
      </c>
      <c r="L8" s="39" t="s">
        <v>106</v>
      </c>
    </row>
    <row r="9" spans="2:12" x14ac:dyDescent="0.35">
      <c r="B9" s="4" t="s">
        <v>46</v>
      </c>
      <c r="C9" s="5" t="s">
        <v>1</v>
      </c>
      <c r="D9" s="5" t="s">
        <v>47</v>
      </c>
      <c r="E9" s="5" t="s">
        <v>48</v>
      </c>
      <c r="F9" s="6">
        <v>0.25</v>
      </c>
      <c r="G9" s="6" t="s">
        <v>35</v>
      </c>
      <c r="I9" s="39" t="s">
        <v>107</v>
      </c>
      <c r="J9" s="40" t="s">
        <v>108</v>
      </c>
      <c r="K9" s="39" t="s">
        <v>109</v>
      </c>
      <c r="L9" s="39" t="s">
        <v>110</v>
      </c>
    </row>
    <row r="10" spans="2:12" x14ac:dyDescent="0.35">
      <c r="B10" s="4" t="s">
        <v>49</v>
      </c>
      <c r="C10" s="5" t="s">
        <v>1</v>
      </c>
      <c r="D10" s="5" t="s">
        <v>50</v>
      </c>
      <c r="E10" s="5" t="s">
        <v>51</v>
      </c>
      <c r="F10" s="6">
        <v>0.25</v>
      </c>
      <c r="G10" s="6" t="s">
        <v>52</v>
      </c>
      <c r="I10" s="39" t="s">
        <v>111</v>
      </c>
      <c r="J10" s="40" t="s">
        <v>112</v>
      </c>
      <c r="K10" s="39" t="s">
        <v>113</v>
      </c>
      <c r="L10" s="39" t="s">
        <v>114</v>
      </c>
    </row>
    <row r="11" spans="2:12" x14ac:dyDescent="0.35">
      <c r="B11" s="4" t="s">
        <v>53</v>
      </c>
      <c r="C11" s="5" t="s">
        <v>2</v>
      </c>
      <c r="D11" s="5" t="s">
        <v>54</v>
      </c>
      <c r="E11" s="5" t="s">
        <v>55</v>
      </c>
      <c r="F11" s="6">
        <v>0.25</v>
      </c>
      <c r="G11" s="6" t="s">
        <v>45</v>
      </c>
      <c r="I11" s="39" t="s">
        <v>115</v>
      </c>
      <c r="J11" s="40" t="s">
        <v>116</v>
      </c>
      <c r="K11" s="39" t="s">
        <v>117</v>
      </c>
      <c r="L11" s="39" t="s">
        <v>118</v>
      </c>
    </row>
    <row r="12" spans="2:12" x14ac:dyDescent="0.35">
      <c r="B12" s="4" t="s">
        <v>56</v>
      </c>
      <c r="C12" s="10" t="s">
        <v>2</v>
      </c>
      <c r="D12" s="10" t="s">
        <v>50</v>
      </c>
      <c r="E12" s="36" t="s">
        <v>51</v>
      </c>
      <c r="F12" s="6">
        <v>0.25</v>
      </c>
      <c r="G12" s="6" t="s">
        <v>52</v>
      </c>
      <c r="I12" s="39" t="s">
        <v>119</v>
      </c>
      <c r="J12" s="40" t="s">
        <v>120</v>
      </c>
      <c r="K12" s="39" t="s">
        <v>121</v>
      </c>
      <c r="L12" s="39" t="s">
        <v>122</v>
      </c>
    </row>
    <row r="13" spans="2:12" x14ac:dyDescent="0.35">
      <c r="B13" s="11" t="s">
        <v>57</v>
      </c>
      <c r="C13" s="12" t="s">
        <v>2</v>
      </c>
      <c r="D13" s="12" t="s">
        <v>47</v>
      </c>
      <c r="E13" s="12" t="s">
        <v>48</v>
      </c>
      <c r="F13" s="6">
        <v>0.25</v>
      </c>
      <c r="G13" s="6" t="s">
        <v>35</v>
      </c>
      <c r="I13" s="39" t="s">
        <v>123</v>
      </c>
      <c r="J13" s="40" t="s">
        <v>124</v>
      </c>
      <c r="K13" s="39" t="s">
        <v>125</v>
      </c>
      <c r="L13" s="39" t="s">
        <v>126</v>
      </c>
    </row>
    <row r="14" spans="2:12" x14ac:dyDescent="0.35">
      <c r="B14" s="4" t="s">
        <v>58</v>
      </c>
      <c r="C14" s="10" t="s">
        <v>2</v>
      </c>
      <c r="D14" s="10" t="s">
        <v>40</v>
      </c>
      <c r="E14" s="10" t="s">
        <v>41</v>
      </c>
      <c r="F14" s="6">
        <v>0.30499999999999999</v>
      </c>
      <c r="G14" s="6" t="s">
        <v>45</v>
      </c>
      <c r="I14" s="39" t="s">
        <v>127</v>
      </c>
      <c r="J14" s="40" t="s">
        <v>128</v>
      </c>
      <c r="K14" s="39" t="s">
        <v>129</v>
      </c>
      <c r="L14" s="39" t="s">
        <v>130</v>
      </c>
    </row>
    <row r="15" spans="2:12" x14ac:dyDescent="0.35">
      <c r="B15" s="4" t="s">
        <v>59</v>
      </c>
      <c r="C15" s="10" t="s">
        <v>2</v>
      </c>
      <c r="D15" s="10" t="s">
        <v>43</v>
      </c>
      <c r="E15" s="10" t="s">
        <v>44</v>
      </c>
      <c r="F15" s="6">
        <v>0.24</v>
      </c>
      <c r="G15" s="6" t="s">
        <v>45</v>
      </c>
      <c r="I15" s="39" t="s">
        <v>131</v>
      </c>
      <c r="J15" s="40" t="s">
        <v>132</v>
      </c>
      <c r="K15" s="39" t="s">
        <v>133</v>
      </c>
      <c r="L15" s="39" t="s">
        <v>134</v>
      </c>
    </row>
    <row r="16" spans="2:12" x14ac:dyDescent="0.35">
      <c r="B16" s="4" t="s">
        <v>60</v>
      </c>
      <c r="C16" s="10" t="s">
        <v>3</v>
      </c>
      <c r="D16" s="10" t="s">
        <v>43</v>
      </c>
      <c r="E16" s="10" t="s">
        <v>44</v>
      </c>
      <c r="F16" s="6">
        <v>0.24</v>
      </c>
      <c r="G16" s="6" t="s">
        <v>45</v>
      </c>
      <c r="I16" s="39" t="s">
        <v>135</v>
      </c>
      <c r="J16" s="40" t="s">
        <v>136</v>
      </c>
      <c r="K16" s="39" t="s">
        <v>137</v>
      </c>
      <c r="L16" s="39" t="s">
        <v>138</v>
      </c>
    </row>
    <row r="17" spans="2:12" x14ac:dyDescent="0.35">
      <c r="B17" s="4" t="s">
        <v>61</v>
      </c>
      <c r="C17" s="10" t="s">
        <v>3</v>
      </c>
      <c r="D17" s="10" t="s">
        <v>43</v>
      </c>
      <c r="E17" s="10" t="s">
        <v>44</v>
      </c>
      <c r="F17" s="6">
        <v>0.24</v>
      </c>
      <c r="G17" s="6" t="s">
        <v>35</v>
      </c>
      <c r="I17" s="39" t="s">
        <v>139</v>
      </c>
      <c r="J17" s="40" t="s">
        <v>140</v>
      </c>
      <c r="K17" s="39" t="s">
        <v>141</v>
      </c>
      <c r="L17" s="39" t="s">
        <v>142</v>
      </c>
    </row>
    <row r="18" spans="2:12" x14ac:dyDescent="0.35">
      <c r="B18" s="4" t="s">
        <v>62</v>
      </c>
      <c r="C18" s="10" t="s">
        <v>3</v>
      </c>
      <c r="D18" s="10" t="s">
        <v>47</v>
      </c>
      <c r="E18" s="10" t="s">
        <v>48</v>
      </c>
      <c r="F18" s="6">
        <v>0.25</v>
      </c>
      <c r="G18" s="6" t="s">
        <v>45</v>
      </c>
      <c r="I18" s="39" t="s">
        <v>143</v>
      </c>
      <c r="J18" s="40" t="s">
        <v>144</v>
      </c>
      <c r="K18" s="39" t="s">
        <v>145</v>
      </c>
      <c r="L18" s="39" t="s">
        <v>146</v>
      </c>
    </row>
    <row r="19" spans="2:12" x14ac:dyDescent="0.35">
      <c r="B19" s="4" t="s">
        <v>63</v>
      </c>
      <c r="C19" s="10" t="s">
        <v>3</v>
      </c>
      <c r="D19" s="10" t="s">
        <v>43</v>
      </c>
      <c r="E19" s="10" t="s">
        <v>44</v>
      </c>
      <c r="F19" s="6">
        <v>0.24</v>
      </c>
      <c r="G19" s="6" t="s">
        <v>45</v>
      </c>
      <c r="I19" s="39" t="s">
        <v>147</v>
      </c>
      <c r="J19" s="40" t="s">
        <v>148</v>
      </c>
      <c r="K19" s="39" t="s">
        <v>149</v>
      </c>
      <c r="L19" s="39" t="s">
        <v>150</v>
      </c>
    </row>
    <row r="20" spans="2:12" x14ac:dyDescent="0.35">
      <c r="B20" s="4" t="s">
        <v>64</v>
      </c>
      <c r="C20" s="10" t="s">
        <v>3</v>
      </c>
      <c r="D20" s="10" t="s">
        <v>43</v>
      </c>
      <c r="E20" s="10" t="s">
        <v>44</v>
      </c>
      <c r="F20" s="6">
        <v>0.24</v>
      </c>
      <c r="G20" s="6" t="s">
        <v>45</v>
      </c>
      <c r="I20" s="39" t="s">
        <v>151</v>
      </c>
      <c r="J20" s="40" t="s">
        <v>152</v>
      </c>
      <c r="K20" s="39" t="s">
        <v>153</v>
      </c>
      <c r="L20" s="39" t="s">
        <v>154</v>
      </c>
    </row>
    <row r="21" spans="2:12" x14ac:dyDescent="0.35">
      <c r="B21" s="4" t="s">
        <v>65</v>
      </c>
      <c r="C21" s="10" t="s">
        <v>4</v>
      </c>
      <c r="D21" s="10" t="s">
        <v>47</v>
      </c>
      <c r="E21" s="10" t="s">
        <v>48</v>
      </c>
      <c r="F21" s="6">
        <v>0.25</v>
      </c>
      <c r="G21" s="6" t="s">
        <v>45</v>
      </c>
      <c r="I21" s="39" t="s">
        <v>155</v>
      </c>
      <c r="J21" s="40" t="s">
        <v>156</v>
      </c>
      <c r="K21" s="39" t="s">
        <v>157</v>
      </c>
      <c r="L21" s="39" t="s">
        <v>158</v>
      </c>
    </row>
    <row r="22" spans="2:12" x14ac:dyDescent="0.35">
      <c r="B22" s="4" t="s">
        <v>66</v>
      </c>
      <c r="C22" s="10" t="s">
        <v>4</v>
      </c>
      <c r="D22" s="10" t="s">
        <v>54</v>
      </c>
      <c r="E22" s="10" t="s">
        <v>55</v>
      </c>
      <c r="F22" s="6">
        <v>0.25</v>
      </c>
      <c r="G22" s="6" t="s">
        <v>45</v>
      </c>
      <c r="I22" s="39" t="s">
        <v>159</v>
      </c>
      <c r="J22" s="40" t="s">
        <v>160</v>
      </c>
      <c r="K22" s="39"/>
      <c r="L22" s="39" t="s">
        <v>161</v>
      </c>
    </row>
    <row r="23" spans="2:12" x14ac:dyDescent="0.35">
      <c r="B23" s="4" t="s">
        <v>67</v>
      </c>
      <c r="C23" s="10" t="s">
        <v>4</v>
      </c>
      <c r="D23" s="10" t="s">
        <v>43</v>
      </c>
      <c r="E23" s="10" t="s">
        <v>44</v>
      </c>
      <c r="F23" s="6">
        <v>0.24</v>
      </c>
      <c r="G23" s="6" t="s">
        <v>45</v>
      </c>
      <c r="I23" s="39" t="s">
        <v>162</v>
      </c>
      <c r="J23" s="40" t="s">
        <v>163</v>
      </c>
      <c r="K23" s="39"/>
      <c r="L23" s="39" t="s">
        <v>164</v>
      </c>
    </row>
    <row r="24" spans="2:12" x14ac:dyDescent="0.35">
      <c r="B24" s="4" t="s">
        <v>68</v>
      </c>
      <c r="C24" s="10" t="s">
        <v>4</v>
      </c>
      <c r="D24" s="10" t="s">
        <v>69</v>
      </c>
      <c r="E24" s="10" t="s">
        <v>70</v>
      </c>
      <c r="F24" s="6">
        <v>0.25980000000000003</v>
      </c>
      <c r="G24" s="6" t="s">
        <v>35</v>
      </c>
      <c r="I24" s="39" t="s">
        <v>165</v>
      </c>
      <c r="J24" s="40" t="s">
        <v>166</v>
      </c>
      <c r="K24" s="39"/>
      <c r="L24" s="39" t="s">
        <v>167</v>
      </c>
    </row>
    <row r="25" spans="2:12" ht="15" thickBot="1" x14ac:dyDescent="0.4">
      <c r="B25" s="23"/>
      <c r="C25" s="24"/>
      <c r="D25" s="24"/>
      <c r="E25" s="24"/>
      <c r="F25" s="24"/>
      <c r="G25" s="24"/>
      <c r="I25" s="39" t="s">
        <v>168</v>
      </c>
      <c r="J25" s="40" t="s">
        <v>169</v>
      </c>
      <c r="K25" s="39"/>
      <c r="L25" s="39" t="s">
        <v>170</v>
      </c>
    </row>
    <row r="26" spans="2:12" x14ac:dyDescent="0.35">
      <c r="B26" s="4" t="s">
        <v>71</v>
      </c>
      <c r="C26" s="4"/>
      <c r="D26" s="37" t="s">
        <v>72</v>
      </c>
      <c r="E26" s="37" t="s">
        <v>72</v>
      </c>
      <c r="F26" s="37" t="s">
        <v>73</v>
      </c>
      <c r="G26" s="37" t="s">
        <v>72</v>
      </c>
      <c r="H26" s="37"/>
      <c r="I26" s="39" t="s">
        <v>171</v>
      </c>
      <c r="J26" s="40" t="s">
        <v>172</v>
      </c>
      <c r="K26" s="39"/>
      <c r="L26" s="39" t="s">
        <v>173</v>
      </c>
    </row>
    <row r="27" spans="2:12" ht="15" thickBot="1" x14ac:dyDescent="0.4">
      <c r="B27" s="23"/>
      <c r="C27" s="24"/>
      <c r="D27" s="24"/>
      <c r="E27" s="24"/>
      <c r="F27" s="25"/>
      <c r="G27" s="25"/>
      <c r="I27" s="39" t="s">
        <v>174</v>
      </c>
      <c r="J27" s="40" t="s">
        <v>175</v>
      </c>
      <c r="K27" s="39"/>
      <c r="L27" s="39" t="s">
        <v>176</v>
      </c>
    </row>
    <row r="28" spans="2:12" ht="15" thickBot="1" x14ac:dyDescent="0.4">
      <c r="I28" s="39" t="s">
        <v>177</v>
      </c>
      <c r="J28" s="40" t="s">
        <v>178</v>
      </c>
      <c r="K28" s="39"/>
      <c r="L28" s="39" t="s">
        <v>179</v>
      </c>
    </row>
    <row r="29" spans="2:12" ht="27.5" thickBot="1" x14ac:dyDescent="0.4">
      <c r="B29" s="32" t="s">
        <v>74</v>
      </c>
      <c r="C29" s="34" t="s">
        <v>75</v>
      </c>
      <c r="I29" s="39" t="s">
        <v>180</v>
      </c>
      <c r="J29" s="40" t="s">
        <v>181</v>
      </c>
      <c r="K29" s="39"/>
      <c r="L29" s="39" t="s">
        <v>182</v>
      </c>
    </row>
    <row r="30" spans="2:12" x14ac:dyDescent="0.35">
      <c r="B30" s="4" t="s">
        <v>76</v>
      </c>
      <c r="C30" s="5" t="s">
        <v>77</v>
      </c>
      <c r="I30" s="39" t="s">
        <v>183</v>
      </c>
      <c r="J30" s="40" t="s">
        <v>184</v>
      </c>
      <c r="K30" s="39"/>
      <c r="L30" s="39" t="s">
        <v>185</v>
      </c>
    </row>
    <row r="31" spans="2:12" x14ac:dyDescent="0.35">
      <c r="B31" s="4" t="s">
        <v>78</v>
      </c>
      <c r="C31" s="5" t="s">
        <v>79</v>
      </c>
      <c r="I31" s="39" t="s">
        <v>186</v>
      </c>
      <c r="J31" s="40" t="s">
        <v>187</v>
      </c>
      <c r="K31" s="39"/>
      <c r="L31" s="39" t="s">
        <v>188</v>
      </c>
    </row>
    <row r="32" spans="2:12" x14ac:dyDescent="0.35">
      <c r="B32" s="4" t="s">
        <v>80</v>
      </c>
      <c r="C32" s="5" t="s">
        <v>77</v>
      </c>
      <c r="I32" s="39" t="s">
        <v>189</v>
      </c>
      <c r="J32" s="40" t="s">
        <v>190</v>
      </c>
      <c r="K32" s="39"/>
      <c r="L32" s="39" t="s">
        <v>191</v>
      </c>
    </row>
    <row r="33" spans="2:12" x14ac:dyDescent="0.35">
      <c r="B33" s="4" t="s">
        <v>81</v>
      </c>
      <c r="C33" s="5" t="s">
        <v>82</v>
      </c>
      <c r="I33" s="39" t="s">
        <v>192</v>
      </c>
      <c r="J33" s="40" t="s">
        <v>193</v>
      </c>
      <c r="K33" s="39"/>
      <c r="L33" s="39" t="s">
        <v>194</v>
      </c>
    </row>
    <row r="34" spans="2:12" x14ac:dyDescent="0.35">
      <c r="B34" s="4" t="s">
        <v>83</v>
      </c>
      <c r="C34" s="5" t="s">
        <v>84</v>
      </c>
      <c r="I34" s="39" t="s">
        <v>195</v>
      </c>
      <c r="J34" s="40" t="s">
        <v>196</v>
      </c>
      <c r="K34" s="39"/>
      <c r="L34" s="39" t="s">
        <v>197</v>
      </c>
    </row>
    <row r="35" spans="2:12" x14ac:dyDescent="0.35">
      <c r="B35" s="4" t="s">
        <v>85</v>
      </c>
      <c r="C35" s="5" t="s">
        <v>86</v>
      </c>
      <c r="I35" s="39" t="s">
        <v>198</v>
      </c>
      <c r="J35" s="40" t="s">
        <v>199</v>
      </c>
      <c r="K35" s="39"/>
      <c r="L35" s="39" t="s">
        <v>200</v>
      </c>
    </row>
    <row r="36" spans="2:12" x14ac:dyDescent="0.35">
      <c r="B36" s="4" t="s">
        <v>87</v>
      </c>
      <c r="C36" s="5" t="s">
        <v>88</v>
      </c>
      <c r="I36" s="39" t="s">
        <v>201</v>
      </c>
      <c r="J36" s="40" t="s">
        <v>202</v>
      </c>
      <c r="K36" s="39"/>
      <c r="L36" s="39" t="s">
        <v>203</v>
      </c>
    </row>
    <row r="37" spans="2:12" ht="15" thickBot="1" x14ac:dyDescent="0.4">
      <c r="B37" s="23"/>
      <c r="C37" s="24"/>
      <c r="D37" s="4"/>
      <c r="I37" s="39" t="s">
        <v>204</v>
      </c>
      <c r="J37" s="40" t="s">
        <v>205</v>
      </c>
      <c r="K37" s="39"/>
      <c r="L37" s="39" t="s">
        <v>206</v>
      </c>
    </row>
    <row r="38" spans="2:12" x14ac:dyDescent="0.35">
      <c r="I38" s="39" t="s">
        <v>207</v>
      </c>
      <c r="J38" s="40" t="s">
        <v>208</v>
      </c>
      <c r="K38" s="39"/>
      <c r="L38" s="39" t="s">
        <v>209</v>
      </c>
    </row>
    <row r="39" spans="2:12" x14ac:dyDescent="0.35">
      <c r="B39" s="28" t="s">
        <v>89</v>
      </c>
      <c r="I39" s="39" t="s">
        <v>210</v>
      </c>
      <c r="J39" s="40" t="s">
        <v>211</v>
      </c>
      <c r="K39" s="39"/>
      <c r="L39" s="39" t="s">
        <v>212</v>
      </c>
    </row>
    <row r="40" spans="2:12" x14ac:dyDescent="0.35">
      <c r="I40" s="39" t="s">
        <v>213</v>
      </c>
      <c r="J40" s="40" t="s">
        <v>214</v>
      </c>
      <c r="K40" s="39"/>
      <c r="L40" s="39" t="s">
        <v>215</v>
      </c>
    </row>
    <row r="41" spans="2:12" x14ac:dyDescent="0.35">
      <c r="I41" s="39" t="s">
        <v>216</v>
      </c>
      <c r="J41" s="40" t="s">
        <v>217</v>
      </c>
      <c r="K41" s="39"/>
      <c r="L41" s="39" t="s">
        <v>218</v>
      </c>
    </row>
    <row r="42" spans="2:12" x14ac:dyDescent="0.35">
      <c r="I42" s="39" t="s">
        <v>219</v>
      </c>
      <c r="J42" s="40" t="s">
        <v>220</v>
      </c>
      <c r="K42" s="39"/>
      <c r="L42" s="39" t="s">
        <v>221</v>
      </c>
    </row>
    <row r="43" spans="2:12" x14ac:dyDescent="0.35">
      <c r="I43" s="39" t="s">
        <v>222</v>
      </c>
      <c r="J43" s="40" t="s">
        <v>223</v>
      </c>
      <c r="K43" s="39"/>
      <c r="L43" s="39" t="s">
        <v>224</v>
      </c>
    </row>
    <row r="44" spans="2:12" x14ac:dyDescent="0.35">
      <c r="I44" s="39" t="s">
        <v>225</v>
      </c>
      <c r="J44" s="40" t="s">
        <v>226</v>
      </c>
      <c r="K44" s="39"/>
      <c r="L44" s="39" t="s">
        <v>227</v>
      </c>
    </row>
    <row r="45" spans="2:12" x14ac:dyDescent="0.35">
      <c r="I45" s="39" t="s">
        <v>228</v>
      </c>
      <c r="J45" s="40" t="s">
        <v>229</v>
      </c>
      <c r="K45" s="39"/>
      <c r="L45" s="39" t="s">
        <v>230</v>
      </c>
    </row>
    <row r="46" spans="2:12" x14ac:dyDescent="0.35">
      <c r="I46" s="39" t="s">
        <v>231</v>
      </c>
      <c r="J46" s="40" t="s">
        <v>232</v>
      </c>
      <c r="K46" s="39"/>
      <c r="L46" s="39" t="s">
        <v>233</v>
      </c>
    </row>
    <row r="47" spans="2:12" x14ac:dyDescent="0.35">
      <c r="I47" s="39" t="s">
        <v>234</v>
      </c>
      <c r="J47" s="40" t="s">
        <v>235</v>
      </c>
      <c r="K47" s="39"/>
      <c r="L47" s="39" t="s">
        <v>236</v>
      </c>
    </row>
    <row r="48" spans="2:12" x14ac:dyDescent="0.35">
      <c r="I48" s="39" t="s">
        <v>237</v>
      </c>
      <c r="J48" s="40" t="s">
        <v>238</v>
      </c>
      <c r="K48" s="39"/>
      <c r="L48" s="39" t="s">
        <v>239</v>
      </c>
    </row>
    <row r="49" spans="9:12" x14ac:dyDescent="0.35">
      <c r="I49" s="39" t="s">
        <v>240</v>
      </c>
      <c r="J49" s="40" t="s">
        <v>241</v>
      </c>
      <c r="K49" s="39"/>
      <c r="L49" s="39" t="s">
        <v>242</v>
      </c>
    </row>
    <row r="50" spans="9:12" x14ac:dyDescent="0.35">
      <c r="I50" s="39" t="s">
        <v>243</v>
      </c>
      <c r="J50" s="40" t="s">
        <v>244</v>
      </c>
      <c r="K50" s="39"/>
      <c r="L50" s="39" t="s">
        <v>102</v>
      </c>
    </row>
    <row r="51" spans="9:12" x14ac:dyDescent="0.35">
      <c r="I51" s="39" t="s">
        <v>245</v>
      </c>
      <c r="J51" s="40" t="s">
        <v>246</v>
      </c>
      <c r="K51" s="39"/>
      <c r="L51" s="39" t="s">
        <v>106</v>
      </c>
    </row>
    <row r="52" spans="9:12" x14ac:dyDescent="0.35">
      <c r="I52" s="39" t="s">
        <v>247</v>
      </c>
      <c r="J52" s="40" t="s">
        <v>248</v>
      </c>
      <c r="K52" s="39"/>
      <c r="L52" s="39" t="s">
        <v>110</v>
      </c>
    </row>
    <row r="53" spans="9:12" x14ac:dyDescent="0.35">
      <c r="I53" s="39" t="s">
        <v>249</v>
      </c>
      <c r="J53" s="40" t="s">
        <v>250</v>
      </c>
      <c r="K53" s="39"/>
      <c r="L53" s="39" t="s">
        <v>114</v>
      </c>
    </row>
    <row r="54" spans="9:12" x14ac:dyDescent="0.35">
      <c r="I54" s="39" t="s">
        <v>251</v>
      </c>
      <c r="J54" s="40" t="s">
        <v>252</v>
      </c>
      <c r="K54" s="39"/>
      <c r="L54" s="39" t="s">
        <v>253</v>
      </c>
    </row>
    <row r="55" spans="9:12" x14ac:dyDescent="0.35">
      <c r="I55" s="39" t="s">
        <v>254</v>
      </c>
      <c r="J55" s="40" t="s">
        <v>255</v>
      </c>
      <c r="K55" s="39"/>
      <c r="L55" s="39" t="s">
        <v>256</v>
      </c>
    </row>
    <row r="56" spans="9:12" x14ac:dyDescent="0.35">
      <c r="I56" s="39" t="s">
        <v>257</v>
      </c>
      <c r="J56" s="40" t="s">
        <v>258</v>
      </c>
      <c r="K56" s="39"/>
      <c r="L56" s="39" t="s">
        <v>259</v>
      </c>
    </row>
    <row r="57" spans="9:12" x14ac:dyDescent="0.35">
      <c r="I57" s="39" t="s">
        <v>260</v>
      </c>
      <c r="J57" s="40" t="s">
        <v>261</v>
      </c>
      <c r="K57" s="39"/>
      <c r="L57" s="39"/>
    </row>
    <row r="58" spans="9:12" x14ac:dyDescent="0.35">
      <c r="I58" s="39" t="s">
        <v>262</v>
      </c>
      <c r="J58" s="40" t="s">
        <v>263</v>
      </c>
      <c r="K58" s="39"/>
      <c r="L58" s="39"/>
    </row>
    <row r="59" spans="9:12" x14ac:dyDescent="0.35">
      <c r="I59" s="39" t="s">
        <v>264</v>
      </c>
      <c r="J59" s="40" t="s">
        <v>265</v>
      </c>
      <c r="K59" s="39"/>
      <c r="L59" s="39"/>
    </row>
    <row r="60" spans="9:12" x14ac:dyDescent="0.35">
      <c r="I60" s="39" t="s">
        <v>266</v>
      </c>
      <c r="J60" s="40" t="s">
        <v>267</v>
      </c>
      <c r="K60" s="39"/>
      <c r="L60" s="39"/>
    </row>
    <row r="61" spans="9:12" x14ac:dyDescent="0.35">
      <c r="I61" s="39" t="s">
        <v>268</v>
      </c>
      <c r="J61" s="40" t="s">
        <v>269</v>
      </c>
      <c r="K61" s="39"/>
      <c r="L61" s="39"/>
    </row>
    <row r="62" spans="9:12" x14ac:dyDescent="0.35">
      <c r="I62" s="39" t="s">
        <v>270</v>
      </c>
      <c r="J62" s="40" t="s">
        <v>271</v>
      </c>
      <c r="K62" s="39"/>
      <c r="L62" s="39"/>
    </row>
    <row r="63" spans="9:12" x14ac:dyDescent="0.35">
      <c r="I63" s="39" t="s">
        <v>272</v>
      </c>
      <c r="J63" s="40" t="s">
        <v>273</v>
      </c>
      <c r="K63" s="39"/>
      <c r="L63" s="39"/>
    </row>
    <row r="64" spans="9:12" x14ac:dyDescent="0.35">
      <c r="I64" s="39" t="s">
        <v>274</v>
      </c>
      <c r="J64" s="40" t="s">
        <v>275</v>
      </c>
      <c r="K64" s="39"/>
      <c r="L64" s="39"/>
    </row>
    <row r="65" spans="9:12" x14ac:dyDescent="0.35">
      <c r="I65" s="39" t="s">
        <v>276</v>
      </c>
      <c r="J65" s="40" t="s">
        <v>277</v>
      </c>
      <c r="K65" s="39"/>
      <c r="L65" s="39"/>
    </row>
    <row r="66" spans="9:12" x14ac:dyDescent="0.35">
      <c r="I66" s="39" t="s">
        <v>278</v>
      </c>
      <c r="J66" s="40" t="s">
        <v>279</v>
      </c>
      <c r="K66" s="39"/>
      <c r="L66" s="39"/>
    </row>
    <row r="67" spans="9:12" x14ac:dyDescent="0.35">
      <c r="I67" s="39" t="s">
        <v>280</v>
      </c>
      <c r="J67" s="40" t="s">
        <v>281</v>
      </c>
      <c r="K67" s="39"/>
      <c r="L67" s="39"/>
    </row>
    <row r="68" spans="9:12" x14ac:dyDescent="0.35">
      <c r="I68" s="39" t="s">
        <v>282</v>
      </c>
      <c r="J68" s="40" t="s">
        <v>283</v>
      </c>
      <c r="K68" s="39"/>
      <c r="L68" s="39"/>
    </row>
    <row r="69" spans="9:12" x14ac:dyDescent="0.35">
      <c r="I69" s="39" t="s">
        <v>284</v>
      </c>
      <c r="J69" s="40" t="s">
        <v>285</v>
      </c>
      <c r="K69" s="39"/>
      <c r="L69" s="39"/>
    </row>
    <row r="70" spans="9:12" x14ac:dyDescent="0.35">
      <c r="I70" s="39" t="s">
        <v>286</v>
      </c>
      <c r="J70" s="40" t="s">
        <v>287</v>
      </c>
      <c r="K70" s="39"/>
      <c r="L70" s="39"/>
    </row>
    <row r="71" spans="9:12" x14ac:dyDescent="0.35">
      <c r="I71" s="39" t="s">
        <v>288</v>
      </c>
      <c r="J71" s="40" t="s">
        <v>289</v>
      </c>
      <c r="K71" s="39"/>
      <c r="L71" s="39"/>
    </row>
    <row r="72" spans="9:12" x14ac:dyDescent="0.35">
      <c r="I72" s="39" t="s">
        <v>290</v>
      </c>
      <c r="J72" s="40" t="s">
        <v>291</v>
      </c>
      <c r="K72" s="39"/>
      <c r="L72" s="39"/>
    </row>
    <row r="73" spans="9:12" x14ac:dyDescent="0.35">
      <c r="I73" s="39" t="s">
        <v>292</v>
      </c>
      <c r="J73" s="40" t="s">
        <v>293</v>
      </c>
      <c r="K73" s="39"/>
      <c r="L73" s="39"/>
    </row>
    <row r="74" spans="9:12" x14ac:dyDescent="0.35">
      <c r="I74" s="39" t="s">
        <v>294</v>
      </c>
      <c r="J74" s="40" t="s">
        <v>295</v>
      </c>
      <c r="K74" s="39"/>
      <c r="L74" s="39"/>
    </row>
    <row r="75" spans="9:12" x14ac:dyDescent="0.35">
      <c r="I75" s="39" t="s">
        <v>296</v>
      </c>
      <c r="J75" s="40" t="s">
        <v>297</v>
      </c>
      <c r="K75" s="39"/>
      <c r="L75" s="39"/>
    </row>
    <row r="76" spans="9:12" x14ac:dyDescent="0.35">
      <c r="I76" s="39" t="s">
        <v>298</v>
      </c>
      <c r="J76" s="40" t="s">
        <v>299</v>
      </c>
      <c r="K76" s="39"/>
      <c r="L76" s="39"/>
    </row>
    <row r="77" spans="9:12" x14ac:dyDescent="0.35">
      <c r="I77" s="39" t="s">
        <v>300</v>
      </c>
      <c r="J77" s="40" t="s">
        <v>301</v>
      </c>
      <c r="K77" s="39"/>
      <c r="L77" s="39"/>
    </row>
    <row r="78" spans="9:12" x14ac:dyDescent="0.35">
      <c r="I78" s="39" t="s">
        <v>302</v>
      </c>
      <c r="J78" s="40" t="s">
        <v>303</v>
      </c>
      <c r="K78" s="39"/>
      <c r="L78" s="39"/>
    </row>
    <row r="79" spans="9:12" x14ac:dyDescent="0.35">
      <c r="I79" s="39" t="s">
        <v>304</v>
      </c>
      <c r="J79" s="40" t="s">
        <v>305</v>
      </c>
      <c r="K79" s="39"/>
      <c r="L79" s="39"/>
    </row>
    <row r="80" spans="9:12" x14ac:dyDescent="0.35">
      <c r="I80" s="39" t="s">
        <v>306</v>
      </c>
      <c r="J80" s="40" t="s">
        <v>307</v>
      </c>
      <c r="K80" s="39"/>
      <c r="L80" s="39"/>
    </row>
    <row r="81" spans="9:12" x14ac:dyDescent="0.35">
      <c r="I81" s="39" t="s">
        <v>308</v>
      </c>
      <c r="J81" s="40" t="s">
        <v>309</v>
      </c>
      <c r="K81" s="39"/>
      <c r="L81" s="39"/>
    </row>
    <row r="82" spans="9:12" x14ac:dyDescent="0.35">
      <c r="I82" s="39" t="s">
        <v>310</v>
      </c>
      <c r="J82" s="40" t="s">
        <v>311</v>
      </c>
      <c r="K82" s="39"/>
      <c r="L82" s="39"/>
    </row>
    <row r="83" spans="9:12" x14ac:dyDescent="0.35">
      <c r="I83" s="39" t="s">
        <v>312</v>
      </c>
      <c r="J83" s="40" t="s">
        <v>313</v>
      </c>
      <c r="K83" s="39"/>
      <c r="L83" s="39"/>
    </row>
    <row r="84" spans="9:12" x14ac:dyDescent="0.35">
      <c r="I84" s="39" t="s">
        <v>314</v>
      </c>
      <c r="J84" s="40" t="s">
        <v>315</v>
      </c>
      <c r="K84" s="39"/>
      <c r="L84" s="39"/>
    </row>
    <row r="85" spans="9:12" x14ac:dyDescent="0.35">
      <c r="I85" s="39" t="s">
        <v>316</v>
      </c>
      <c r="J85" s="40" t="s">
        <v>317</v>
      </c>
      <c r="K85" s="39"/>
      <c r="L85" s="39"/>
    </row>
    <row r="86" spans="9:12" x14ac:dyDescent="0.35">
      <c r="I86" s="39" t="s">
        <v>318</v>
      </c>
      <c r="J86" s="40" t="s">
        <v>319</v>
      </c>
      <c r="K86" s="39"/>
      <c r="L86" s="39"/>
    </row>
    <row r="87" spans="9:12" x14ac:dyDescent="0.35">
      <c r="I87" s="39" t="s">
        <v>320</v>
      </c>
      <c r="J87" s="40" t="s">
        <v>321</v>
      </c>
      <c r="K87" s="39"/>
      <c r="L87" s="39"/>
    </row>
    <row r="88" spans="9:12" x14ac:dyDescent="0.35">
      <c r="I88" s="39" t="s">
        <v>322</v>
      </c>
      <c r="J88" s="40" t="s">
        <v>323</v>
      </c>
      <c r="K88" s="39"/>
      <c r="L88" s="39"/>
    </row>
    <row r="89" spans="9:12" x14ac:dyDescent="0.35">
      <c r="I89" s="39" t="s">
        <v>324</v>
      </c>
      <c r="J89" s="40" t="s">
        <v>325</v>
      </c>
      <c r="K89" s="39"/>
      <c r="L89" s="39"/>
    </row>
    <row r="90" spans="9:12" x14ac:dyDescent="0.35">
      <c r="I90" s="39" t="s">
        <v>326</v>
      </c>
      <c r="J90" s="40" t="s">
        <v>327</v>
      </c>
      <c r="K90" s="39"/>
      <c r="L90" s="39"/>
    </row>
    <row r="91" spans="9:12" x14ac:dyDescent="0.35">
      <c r="I91" s="39" t="s">
        <v>328</v>
      </c>
      <c r="J91" s="40" t="s">
        <v>329</v>
      </c>
      <c r="K91" s="39"/>
      <c r="L91" s="39"/>
    </row>
    <row r="92" spans="9:12" x14ac:dyDescent="0.35">
      <c r="I92" s="39" t="s">
        <v>330</v>
      </c>
      <c r="J92" s="40" t="s">
        <v>331</v>
      </c>
      <c r="K92" s="39"/>
      <c r="L92" s="39"/>
    </row>
    <row r="93" spans="9:12" x14ac:dyDescent="0.35">
      <c r="I93" s="39" t="s">
        <v>332</v>
      </c>
      <c r="J93" s="40" t="s">
        <v>333</v>
      </c>
      <c r="K93" s="39"/>
      <c r="L93" s="39"/>
    </row>
    <row r="94" spans="9:12" x14ac:dyDescent="0.35">
      <c r="I94" s="39" t="s">
        <v>334</v>
      </c>
      <c r="J94" s="40" t="s">
        <v>335</v>
      </c>
      <c r="K94" s="39"/>
      <c r="L94" s="39"/>
    </row>
    <row r="95" spans="9:12" x14ac:dyDescent="0.35">
      <c r="I95" s="39" t="s">
        <v>336</v>
      </c>
      <c r="J95" s="40" t="s">
        <v>337</v>
      </c>
      <c r="K95" s="39"/>
      <c r="L95" s="39"/>
    </row>
    <row r="96" spans="9:12" x14ac:dyDescent="0.35">
      <c r="I96" s="39" t="s">
        <v>338</v>
      </c>
      <c r="J96" s="40" t="s">
        <v>339</v>
      </c>
      <c r="K96" s="39"/>
      <c r="L96" s="39"/>
    </row>
    <row r="97" spans="9:12" x14ac:dyDescent="0.35">
      <c r="I97" s="39" t="s">
        <v>340</v>
      </c>
      <c r="J97" s="40" t="s">
        <v>341</v>
      </c>
      <c r="K97" s="39"/>
      <c r="L97" s="39"/>
    </row>
    <row r="98" spans="9:12" x14ac:dyDescent="0.35">
      <c r="I98" s="39" t="s">
        <v>342</v>
      </c>
      <c r="J98" s="40" t="s">
        <v>343</v>
      </c>
      <c r="K98" s="39"/>
      <c r="L98" s="39"/>
    </row>
    <row r="99" spans="9:12" x14ac:dyDescent="0.35">
      <c r="I99" s="39" t="s">
        <v>344</v>
      </c>
      <c r="J99" s="40" t="s">
        <v>345</v>
      </c>
      <c r="K99" s="39"/>
      <c r="L99" s="39"/>
    </row>
    <row r="100" spans="9:12" x14ac:dyDescent="0.35">
      <c r="I100" s="39" t="s">
        <v>346</v>
      </c>
      <c r="J100" s="40" t="s">
        <v>347</v>
      </c>
      <c r="K100" s="39"/>
      <c r="L100" s="39"/>
    </row>
    <row r="101" spans="9:12" x14ac:dyDescent="0.35">
      <c r="I101" s="39" t="s">
        <v>348</v>
      </c>
      <c r="J101" s="40" t="s">
        <v>349</v>
      </c>
      <c r="K101" s="39"/>
      <c r="L101" s="39"/>
    </row>
    <row r="102" spans="9:12" x14ac:dyDescent="0.35">
      <c r="I102" s="39" t="s">
        <v>350</v>
      </c>
      <c r="J102" s="40" t="s">
        <v>351</v>
      </c>
      <c r="K102" s="39"/>
      <c r="L102" s="39"/>
    </row>
    <row r="103" spans="9:12" x14ac:dyDescent="0.35">
      <c r="I103" s="39" t="s">
        <v>352</v>
      </c>
      <c r="J103" s="40" t="s">
        <v>353</v>
      </c>
      <c r="K103" s="39"/>
      <c r="L103" s="39"/>
    </row>
    <row r="104" spans="9:12" x14ac:dyDescent="0.35">
      <c r="I104" s="39" t="s">
        <v>354</v>
      </c>
      <c r="J104" s="40" t="s">
        <v>355</v>
      </c>
      <c r="K104" s="39"/>
      <c r="L104" s="39"/>
    </row>
    <row r="105" spans="9:12" x14ac:dyDescent="0.35">
      <c r="I105" s="39" t="s">
        <v>356</v>
      </c>
      <c r="J105" s="40" t="s">
        <v>357</v>
      </c>
      <c r="K105" s="39"/>
      <c r="L105" s="39"/>
    </row>
    <row r="106" spans="9:12" x14ac:dyDescent="0.35">
      <c r="I106" s="39" t="s">
        <v>358</v>
      </c>
      <c r="J106" s="40" t="s">
        <v>359</v>
      </c>
      <c r="K106" s="39"/>
      <c r="L106" s="39"/>
    </row>
    <row r="107" spans="9:12" x14ac:dyDescent="0.35">
      <c r="I107" s="39" t="s">
        <v>360</v>
      </c>
      <c r="J107" s="40" t="s">
        <v>361</v>
      </c>
      <c r="K107" s="39"/>
      <c r="L107" s="39"/>
    </row>
    <row r="108" spans="9:12" x14ac:dyDescent="0.35">
      <c r="I108" s="39" t="s">
        <v>362</v>
      </c>
      <c r="J108" s="40" t="s">
        <v>363</v>
      </c>
      <c r="K108" s="39"/>
      <c r="L108" s="39"/>
    </row>
    <row r="109" spans="9:12" x14ac:dyDescent="0.35">
      <c r="I109" s="39" t="s">
        <v>364</v>
      </c>
      <c r="J109" s="40" t="s">
        <v>365</v>
      </c>
      <c r="K109" s="39"/>
      <c r="L109" s="39"/>
    </row>
    <row r="110" spans="9:12" x14ac:dyDescent="0.35">
      <c r="I110" s="39" t="s">
        <v>366</v>
      </c>
      <c r="J110" s="40" t="s">
        <v>367</v>
      </c>
      <c r="K110" s="39"/>
      <c r="L110" s="39"/>
    </row>
    <row r="111" spans="9:12" x14ac:dyDescent="0.35">
      <c r="I111" s="39" t="s">
        <v>368</v>
      </c>
      <c r="J111" s="40" t="s">
        <v>369</v>
      </c>
      <c r="K111" s="39"/>
      <c r="L111" s="39"/>
    </row>
    <row r="112" spans="9:12" x14ac:dyDescent="0.35">
      <c r="I112" s="39" t="s">
        <v>370</v>
      </c>
      <c r="J112" s="40" t="s">
        <v>371</v>
      </c>
      <c r="K112" s="39"/>
      <c r="L112" s="39"/>
    </row>
    <row r="113" spans="9:12" x14ac:dyDescent="0.35">
      <c r="I113" s="39" t="s">
        <v>372</v>
      </c>
      <c r="J113" s="40" t="s">
        <v>373</v>
      </c>
      <c r="K113" s="39"/>
      <c r="L113" s="39"/>
    </row>
    <row r="114" spans="9:12" x14ac:dyDescent="0.35">
      <c r="I114" s="39" t="s">
        <v>374</v>
      </c>
      <c r="J114" s="40" t="s">
        <v>375</v>
      </c>
      <c r="K114" s="39"/>
      <c r="L114" s="39"/>
    </row>
    <row r="115" spans="9:12" x14ac:dyDescent="0.35">
      <c r="I115" s="39" t="s">
        <v>376</v>
      </c>
      <c r="J115" s="40" t="s">
        <v>377</v>
      </c>
      <c r="K115" s="39"/>
      <c r="L115" s="39"/>
    </row>
    <row r="116" spans="9:12" x14ac:dyDescent="0.35">
      <c r="I116" s="39" t="s">
        <v>378</v>
      </c>
      <c r="J116" s="40" t="s">
        <v>379</v>
      </c>
      <c r="K116" s="39"/>
      <c r="L116" s="39"/>
    </row>
    <row r="117" spans="9:12" x14ac:dyDescent="0.35">
      <c r="I117" s="39" t="s">
        <v>380</v>
      </c>
      <c r="J117" s="40" t="s">
        <v>381</v>
      </c>
      <c r="K117" s="39"/>
      <c r="L117" s="39"/>
    </row>
    <row r="118" spans="9:12" x14ac:dyDescent="0.35">
      <c r="I118" s="39" t="s">
        <v>382</v>
      </c>
      <c r="J118" s="40" t="s">
        <v>383</v>
      </c>
      <c r="K118" s="39"/>
      <c r="L118" s="39"/>
    </row>
    <row r="119" spans="9:12" x14ac:dyDescent="0.35">
      <c r="I119" s="39" t="s">
        <v>384</v>
      </c>
      <c r="J119" s="40" t="s">
        <v>385</v>
      </c>
      <c r="K119" s="39"/>
      <c r="L119" s="39"/>
    </row>
    <row r="120" spans="9:12" x14ac:dyDescent="0.35">
      <c r="I120" s="39" t="s">
        <v>386</v>
      </c>
      <c r="J120" s="40" t="s">
        <v>387</v>
      </c>
      <c r="K120" s="39"/>
      <c r="L120" s="39"/>
    </row>
    <row r="121" spans="9:12" x14ac:dyDescent="0.35">
      <c r="I121" s="39" t="s">
        <v>388</v>
      </c>
      <c r="J121" s="40" t="s">
        <v>389</v>
      </c>
      <c r="K121" s="39"/>
      <c r="L121" s="39"/>
    </row>
    <row r="122" spans="9:12" x14ac:dyDescent="0.35">
      <c r="I122" s="39" t="s">
        <v>390</v>
      </c>
      <c r="J122" s="40" t="s">
        <v>391</v>
      </c>
      <c r="K122" s="39"/>
      <c r="L122" s="39"/>
    </row>
    <row r="123" spans="9:12" x14ac:dyDescent="0.35">
      <c r="I123" s="39" t="s">
        <v>392</v>
      </c>
      <c r="J123" s="40" t="s">
        <v>393</v>
      </c>
      <c r="K123" s="39"/>
      <c r="L123" s="39"/>
    </row>
    <row r="124" spans="9:12" x14ac:dyDescent="0.35">
      <c r="I124" s="39" t="s">
        <v>394</v>
      </c>
      <c r="J124" s="40" t="s">
        <v>395</v>
      </c>
      <c r="K124" s="39"/>
      <c r="L124" s="39"/>
    </row>
    <row r="125" spans="9:12" x14ac:dyDescent="0.35">
      <c r="I125" s="39" t="s">
        <v>396</v>
      </c>
      <c r="J125" s="40" t="s">
        <v>397</v>
      </c>
      <c r="K125" s="39"/>
      <c r="L125" s="39"/>
    </row>
    <row r="126" spans="9:12" x14ac:dyDescent="0.35">
      <c r="I126" s="39" t="s">
        <v>398</v>
      </c>
      <c r="J126" s="40" t="s">
        <v>399</v>
      </c>
      <c r="K126" s="39"/>
      <c r="L126" s="39"/>
    </row>
    <row r="127" spans="9:12" x14ac:dyDescent="0.35">
      <c r="I127" s="39" t="s">
        <v>400</v>
      </c>
      <c r="J127" s="40" t="s">
        <v>401</v>
      </c>
      <c r="K127" s="39"/>
      <c r="L127" s="39"/>
    </row>
    <row r="128" spans="9:12" x14ac:dyDescent="0.35">
      <c r="I128" s="39" t="s">
        <v>402</v>
      </c>
      <c r="J128" s="40" t="s">
        <v>403</v>
      </c>
      <c r="K128" s="39"/>
      <c r="L128" s="39"/>
    </row>
    <row r="129" spans="9:12" x14ac:dyDescent="0.35">
      <c r="I129" s="39" t="s">
        <v>404</v>
      </c>
      <c r="J129" s="40" t="s">
        <v>405</v>
      </c>
      <c r="K129" s="39"/>
      <c r="L129" s="39"/>
    </row>
    <row r="130" spans="9:12" x14ac:dyDescent="0.35">
      <c r="I130" s="39" t="s">
        <v>406</v>
      </c>
      <c r="J130" s="40" t="s">
        <v>407</v>
      </c>
      <c r="K130" s="39"/>
      <c r="L130" s="39"/>
    </row>
    <row r="131" spans="9:12" x14ac:dyDescent="0.35">
      <c r="I131" s="39" t="s">
        <v>408</v>
      </c>
      <c r="J131" s="40" t="s">
        <v>409</v>
      </c>
      <c r="K131" s="39"/>
      <c r="L131" s="39"/>
    </row>
    <row r="132" spans="9:12" x14ac:dyDescent="0.35">
      <c r="I132" s="39" t="s">
        <v>410</v>
      </c>
      <c r="J132" s="40" t="s">
        <v>411</v>
      </c>
      <c r="K132" s="39"/>
      <c r="L132" s="39"/>
    </row>
    <row r="133" spans="9:12" x14ac:dyDescent="0.35">
      <c r="I133" s="39" t="s">
        <v>412</v>
      </c>
      <c r="J133" s="40" t="s">
        <v>413</v>
      </c>
      <c r="K133" s="39"/>
      <c r="L133" s="39"/>
    </row>
    <row r="134" spans="9:12" x14ac:dyDescent="0.35">
      <c r="I134" s="39" t="s">
        <v>414</v>
      </c>
      <c r="J134" s="40" t="s">
        <v>415</v>
      </c>
      <c r="K134" s="39"/>
      <c r="L134" s="39"/>
    </row>
    <row r="135" spans="9:12" x14ac:dyDescent="0.35">
      <c r="I135" s="39" t="s">
        <v>416</v>
      </c>
      <c r="J135" s="40" t="s">
        <v>417</v>
      </c>
      <c r="K135" s="39"/>
      <c r="L135" s="39"/>
    </row>
    <row r="136" spans="9:12" x14ac:dyDescent="0.35">
      <c r="I136" s="39" t="s">
        <v>418</v>
      </c>
      <c r="J136" s="40" t="s">
        <v>419</v>
      </c>
      <c r="K136" s="39"/>
      <c r="L136" s="39"/>
    </row>
    <row r="137" spans="9:12" x14ac:dyDescent="0.35">
      <c r="I137" s="39" t="s">
        <v>420</v>
      </c>
      <c r="J137" s="40" t="s">
        <v>421</v>
      </c>
      <c r="K137" s="39"/>
      <c r="L137" s="39"/>
    </row>
    <row r="138" spans="9:12" x14ac:dyDescent="0.35">
      <c r="I138" s="39" t="s">
        <v>422</v>
      </c>
      <c r="J138" s="40" t="s">
        <v>423</v>
      </c>
      <c r="K138" s="39"/>
      <c r="L138" s="39"/>
    </row>
    <row r="139" spans="9:12" x14ac:dyDescent="0.35">
      <c r="I139" s="39" t="s">
        <v>424</v>
      </c>
      <c r="J139" s="40" t="s">
        <v>425</v>
      </c>
      <c r="K139" s="39"/>
      <c r="L139" s="39"/>
    </row>
    <row r="140" spans="9:12" x14ac:dyDescent="0.35">
      <c r="I140" s="39" t="s">
        <v>426</v>
      </c>
      <c r="J140" s="40" t="s">
        <v>427</v>
      </c>
      <c r="K140" s="39"/>
      <c r="L140" s="39"/>
    </row>
    <row r="141" spans="9:12" x14ac:dyDescent="0.35">
      <c r="I141" s="39" t="s">
        <v>428</v>
      </c>
      <c r="J141" s="40" t="s">
        <v>429</v>
      </c>
      <c r="K141" s="39"/>
      <c r="L141" s="39"/>
    </row>
    <row r="142" spans="9:12" x14ac:dyDescent="0.35">
      <c r="I142" s="39" t="s">
        <v>430</v>
      </c>
      <c r="J142" s="40" t="s">
        <v>431</v>
      </c>
      <c r="K142" s="39"/>
      <c r="L142" s="39"/>
    </row>
    <row r="143" spans="9:12" x14ac:dyDescent="0.35">
      <c r="I143" s="39" t="s">
        <v>432</v>
      </c>
      <c r="J143" s="40" t="s">
        <v>433</v>
      </c>
      <c r="K143" s="39"/>
      <c r="L143" s="39"/>
    </row>
    <row r="144" spans="9:12" x14ac:dyDescent="0.35">
      <c r="I144" s="39" t="s">
        <v>434</v>
      </c>
      <c r="J144" s="40" t="s">
        <v>435</v>
      </c>
      <c r="K144" s="39"/>
      <c r="L144" s="39"/>
    </row>
    <row r="145" spans="9:12" x14ac:dyDescent="0.35">
      <c r="I145" s="39" t="s">
        <v>436</v>
      </c>
      <c r="J145" s="39"/>
      <c r="K145" s="39"/>
      <c r="L145" s="39"/>
    </row>
    <row r="146" spans="9:12" x14ac:dyDescent="0.35">
      <c r="I146" s="39" t="s">
        <v>437</v>
      </c>
      <c r="J146" s="39"/>
      <c r="K146" s="39"/>
      <c r="L146" s="39"/>
    </row>
    <row r="147" spans="9:12" x14ac:dyDescent="0.35">
      <c r="I147" s="39" t="s">
        <v>438</v>
      </c>
      <c r="J147" s="39"/>
      <c r="K147" s="39"/>
      <c r="L147" s="39"/>
    </row>
  </sheetData>
  <mergeCells count="1">
    <mergeCell ref="I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efc84e-7517-4481-8493-039c149097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4AAEA65A11E746AC1C76C58C69E9D4" ma:contentTypeVersion="17" ma:contentTypeDescription="Create a new document." ma:contentTypeScope="" ma:versionID="688cf25d656ed17f0aedf886d67c8fa7">
  <xsd:schema xmlns:xsd="http://www.w3.org/2001/XMLSchema" xmlns:xs="http://www.w3.org/2001/XMLSchema" xmlns:p="http://schemas.microsoft.com/office/2006/metadata/properties" xmlns:ns3="a63f408f-f1eb-4e65-abb1-e9b85319aef3" xmlns:ns4="51efc84e-7517-4481-8493-039c1490973c" targetNamespace="http://schemas.microsoft.com/office/2006/metadata/properties" ma:root="true" ma:fieldsID="599abc38446beb884d8853422c0e510c" ns3:_="" ns4:_="">
    <xsd:import namespace="a63f408f-f1eb-4e65-abb1-e9b85319aef3"/>
    <xsd:import namespace="51efc84e-7517-4481-8493-039c149097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f408f-f1eb-4e65-abb1-e9b85319ae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c84e-7517-4481-8493-039c14909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D85A5-1309-4FE3-B8AF-45792B99996A}">
  <ds:schemaRefs>
    <ds:schemaRef ds:uri="51efc84e-7517-4481-8493-039c1490973c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a63f408f-f1eb-4e65-abb1-e9b85319aef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5C9B78B-E094-40B8-8702-D45CD3A869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5A7E1F-3620-47C3-87C0-21407640E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f408f-f1eb-4e65-abb1-e9b85319aef3"/>
    <ds:schemaRef ds:uri="51efc84e-7517-4481-8493-039c14909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 parametrit</vt:lpstr>
      <vt:lpstr>2026 taustatiedot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Jaakko Kennilä</dc:creator>
  <cp:lastModifiedBy>Jaakko Kennilä</cp:lastModifiedBy>
  <dcterms:created xsi:type="dcterms:W3CDTF">2025-12-17T15:54:07Z</dcterms:created>
  <dcterms:modified xsi:type="dcterms:W3CDTF">2026-03-18T08:01:59Z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0x010100554AAEA65A11E746AC1C76C58C69E9D4</vt:lpwstr>
  </property>
</Properties>
</file>