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03103790\Downloads\"/>
    </mc:Choice>
  </mc:AlternateContent>
  <xr:revisionPtr revIDLastSave="0" documentId="13_ncr:1_{BD7770FC-072E-4FC5-8DB7-41BB206398E7}" xr6:coauthVersionLast="47" xr6:coauthVersionMax="47" xr10:uidLastSave="{00000000-0000-0000-0000-000000000000}"/>
  <bookViews>
    <workbookView xWindow="-108" yWindow="-108" windowWidth="39876" windowHeight="17496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  <c r="C17" i="8" s="1"/>
  <c r="C14" i="8"/>
  <c r="C4" i="8"/>
  <c r="C13" i="8" s="1"/>
  <c r="D14" i="8" l="1"/>
  <c r="F14" i="8" l="1"/>
  <c r="F4" i="8"/>
  <c r="E14" i="8"/>
  <c r="E4" i="8"/>
  <c r="D4" i="8"/>
  <c r="F13" i="8" l="1"/>
  <c r="F16" i="8" s="1"/>
  <c r="F17" i="8" s="1"/>
  <c r="E13" i="8"/>
  <c r="E16" i="8" s="1"/>
  <c r="E17" i="8" s="1"/>
  <c r="D13" i="8"/>
  <c r="D16" i="8" s="1"/>
  <c r="D17" i="8" s="1"/>
  <c r="B14" i="8" l="1"/>
  <c r="B4" i="8"/>
  <c r="B13" i="8" s="1"/>
  <c r="B16" i="8" l="1"/>
  <c r="B17" i="8" s="1"/>
</calcChain>
</file>

<file path=xl/sharedStrings.xml><?xml version="1.0" encoding="utf-8"?>
<sst xmlns="http://schemas.openxmlformats.org/spreadsheetml/2006/main" count="32" uniqueCount="31">
  <si>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</si>
  <si>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</si>
  <si>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</si>
  <si>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</si>
  <si>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</si>
  <si>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</si>
  <si>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</si>
  <si>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</si>
  <si>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</si>
  <si>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</si>
  <si>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</si>
  <si>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</si>
  <si>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</si>
  <si>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</si>
  <si>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</si>
  <si>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</si>
  <si>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</si>
  <si>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</si>
  <si>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</si>
  <si>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</si>
  <si>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</si>
  <si>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Riskitön korkokanta - Vieras pääoma</t>
  </si>
  <si>
    <t>Riskitön korkokanta - Oma pääoma</t>
  </si>
  <si>
    <t>Vieraan pääoman riskipreemio on päivitetty viidennelle valvontajaksolle valvontamenetelmien mukaiseti. Vieraan pääoman riskipreemion arvo viidennellä valvontajaksolla on 1,26 %.</t>
  </si>
  <si>
    <t>Vaihtoehdossa Rr1 riskittömän korkokannan arvo päivitetään vuosittain käyttäen Suomen valtion kymmenen vuoden obligaatioiden koron edellisen vuoden huhti-syyskuun toteutuneiden päiväarvojen keskiarvoa. Esimerkiksi vuodelle 2021 arvo määräytyy vuoden 2020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</si>
  <si>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2021 arvo määräytyy vuoden 2010 lokakuun – vuoden 2020 syyskuun toteutuneiden päiväarvojen keskiarvon perusteella.</t>
  </si>
  <si>
    <t>Vuonna 2023 laskennassa sovelletaan vaihtoehtoa Rr1 kaikille verkkotoiminnoille.</t>
  </si>
  <si>
    <t>Vuosi 2023</t>
  </si>
  <si>
    <t xml:space="preserve">Vuoden 2022 alusta voimaan astuneen menetelmämuutoksen johdosta sähkön jakeluverkkotoiminnan osalta vuonna 2023 laskennassa sovelletaan vaihtoehtoa Rr1. </t>
  </si>
  <si>
    <t>Sähkön suurjännitteisen jakeluverkkotoiminnan, sähkön kantaverkkotoiminnan sekä maakaasun jakelu- ja siirtoverkkotoiminnan osalta riskittömän korkokannan arvo lasketaan vuosittain kahdella eri tavalla – Rr1 ja Rr2. Näistä kahdella eri tavalla lasketusta arvosta sovelletaan sitä, joka antaa riskittömälle korkokannalle korkeamman arvon.</t>
  </si>
  <si>
    <t>Sähkön suurjännitteinen jakeluverkkotoiminta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</si>
</sst>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>
      <selection activeCell="H13" sqref="H13"/>
    </sheetView>
  </sheetViews>
  <sheetFormatPr defaultColWidth="9.109375" defaultRowHeight="14.4" x14ac:dyDescent="0.3"/>
  <cols>
    <col min="1" max="1" width="50.88671875" style="3" customWidth="1"/>
    <col min="2" max="3" width="28.33203125" style="3" customWidth="1"/>
    <col min="4" max="4" width="24" style="3" customWidth="1"/>
    <col min="5" max="5" width="23.5546875" style="3" customWidth="1"/>
    <col min="6" max="6" width="22.6640625" style="4" customWidth="1"/>
    <col min="7" max="7" width="17.44140625" style="4" customWidth="1"/>
    <col min="8" max="8" width="18.44140625" style="3" customWidth="1"/>
    <col min="9" max="9" width="16.33203125" style="4" customWidth="1"/>
    <col min="10" max="10" width="14.6640625" style="4" customWidth="1"/>
    <col min="11" max="11" width="19.88671875" style="4" customWidth="1"/>
    <col min="12" max="12" width="20.6640625" style="3" customWidth="1"/>
    <col min="13" max="13" width="19.6640625" style="3" customWidth="1"/>
    <col min="14" max="15" width="22.44140625" style="3" customWidth="1"/>
    <col min="16" max="16384" width="9.109375" style="3"/>
  </cols>
  <sheetData>
    <row r="1" spans="1:9" ht="51" thickBot="1" x14ac:dyDescent="0.35">
      <c r="A1" s="25" t="s">
        <v>27</v>
      </c>
      <c r="B1" s="26" t="s">
        <v>13</v>
      </c>
      <c r="C1" s="26" t="s">
        <v>30</v>
      </c>
      <c r="D1" s="26" t="s">
        <v>14</v>
      </c>
      <c r="E1" s="26" t="s">
        <v>15</v>
      </c>
      <c r="F1" s="27" t="s">
        <v>16</v>
      </c>
    </row>
    <row r="2" spans="1:9" ht="21.75" customHeight="1" x14ac:dyDescent="0.3">
      <c r="A2" s="1" t="s">
        <v>1</v>
      </c>
      <c r="B2" s="17">
        <v>0.2</v>
      </c>
      <c r="C2" s="17">
        <v>0.2</v>
      </c>
      <c r="D2" s="17">
        <v>0.2</v>
      </c>
      <c r="E2" s="17">
        <v>0.2</v>
      </c>
      <c r="F2" s="8">
        <v>0.2</v>
      </c>
      <c r="G2" s="3"/>
      <c r="I2" s="3"/>
    </row>
    <row r="3" spans="1:9" x14ac:dyDescent="0.3">
      <c r="A3" s="1" t="s">
        <v>2</v>
      </c>
      <c r="B3" s="18">
        <v>0.54</v>
      </c>
      <c r="C3" s="18">
        <v>0.54</v>
      </c>
      <c r="D3" s="18">
        <v>0.4</v>
      </c>
      <c r="E3" s="18">
        <v>0.45</v>
      </c>
      <c r="F3" s="9">
        <v>0.45</v>
      </c>
      <c r="G3" s="3"/>
      <c r="I3" s="3"/>
    </row>
    <row r="4" spans="1:9" x14ac:dyDescent="0.3">
      <c r="A4" s="1" t="s">
        <v>3</v>
      </c>
      <c r="B4" s="19">
        <f t="shared" ref="B4:C4" si="0">B3*(1+(1-B2)*B7/B8)</f>
        <v>0.82800000000000007</v>
      </c>
      <c r="C4" s="19">
        <f t="shared" si="0"/>
        <v>0.82800000000000007</v>
      </c>
      <c r="D4" s="19">
        <f t="shared" ref="D4" si="1">D3*(1+(1-D2)*D7/D8)</f>
        <v>0.72000000000000008</v>
      </c>
      <c r="E4" s="19">
        <f t="shared" ref="E4:F4" si="2">E3*(1+(1-E2)*E7/E8)</f>
        <v>0.69000000000000006</v>
      </c>
      <c r="F4" s="10">
        <f t="shared" si="2"/>
        <v>0.69000000000000006</v>
      </c>
      <c r="G4" s="3"/>
      <c r="I4" s="3"/>
    </row>
    <row r="5" spans="1:9" x14ac:dyDescent="0.3">
      <c r="A5" s="1" t="s">
        <v>4</v>
      </c>
      <c r="B5" s="17">
        <v>0.05</v>
      </c>
      <c r="C5" s="17">
        <v>0.05</v>
      </c>
      <c r="D5" s="17">
        <v>0.05</v>
      </c>
      <c r="E5" s="17">
        <v>0.05</v>
      </c>
      <c r="F5" s="8">
        <v>0.05</v>
      </c>
      <c r="G5" s="3"/>
      <c r="I5" s="3"/>
    </row>
    <row r="6" spans="1:9" x14ac:dyDescent="0.3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17">
        <v>6.0000000000000001E-3</v>
      </c>
      <c r="F6" s="8">
        <v>6.0000000000000001E-3</v>
      </c>
      <c r="G6" s="3"/>
      <c r="I6" s="3"/>
    </row>
    <row r="7" spans="1:9" x14ac:dyDescent="0.3">
      <c r="A7" s="1" t="s">
        <v>6</v>
      </c>
      <c r="B7" s="17">
        <v>0.4</v>
      </c>
      <c r="C7" s="17">
        <v>0.4</v>
      </c>
      <c r="D7" s="17">
        <v>0.5</v>
      </c>
      <c r="E7" s="17">
        <v>0.4</v>
      </c>
      <c r="F7" s="8">
        <v>0.4</v>
      </c>
      <c r="G7" s="3"/>
      <c r="I7" s="3"/>
    </row>
    <row r="8" spans="1:9" x14ac:dyDescent="0.3">
      <c r="A8" s="1" t="s">
        <v>7</v>
      </c>
      <c r="B8" s="17">
        <v>0.6</v>
      </c>
      <c r="C8" s="17">
        <v>0.6</v>
      </c>
      <c r="D8" s="17">
        <v>0.5</v>
      </c>
      <c r="E8" s="17">
        <v>0.6</v>
      </c>
      <c r="F8" s="8">
        <v>0.6</v>
      </c>
      <c r="G8" s="3"/>
      <c r="I8" s="3"/>
    </row>
    <row r="9" spans="1:9" x14ac:dyDescent="0.3">
      <c r="A9" s="1" t="s">
        <v>8</v>
      </c>
      <c r="B9" s="21">
        <v>1.26E-2</v>
      </c>
      <c r="C9" s="21">
        <v>1.26E-2</v>
      </c>
      <c r="D9" s="21">
        <v>1.26E-2</v>
      </c>
      <c r="E9" s="21">
        <v>1.26E-2</v>
      </c>
      <c r="F9" s="12">
        <v>1.26E-2</v>
      </c>
      <c r="G9" s="3"/>
      <c r="I9" s="3"/>
    </row>
    <row r="10" spans="1:9" x14ac:dyDescent="0.3">
      <c r="A10" s="2" t="s">
        <v>11</v>
      </c>
      <c r="B10" s="20">
        <v>0</v>
      </c>
      <c r="C10" s="20">
        <v>0</v>
      </c>
      <c r="D10" s="20">
        <v>0</v>
      </c>
      <c r="E10" s="20">
        <v>1.2999999999999999E-2</v>
      </c>
      <c r="F10" s="11">
        <v>1.7000000000000001E-2</v>
      </c>
      <c r="G10" s="3"/>
      <c r="I10" s="3"/>
    </row>
    <row r="11" spans="1:9" x14ac:dyDescent="0.3">
      <c r="A11" s="1" t="s">
        <v>21</v>
      </c>
      <c r="B11" s="21">
        <v>1.7600000000000001E-2</v>
      </c>
      <c r="C11" s="21">
        <v>1.7600000000000001E-2</v>
      </c>
      <c r="D11" s="21">
        <v>1.7600000000000001E-2</v>
      </c>
      <c r="E11" s="21">
        <v>1.7600000000000001E-2</v>
      </c>
      <c r="F11" s="21">
        <v>1.7600000000000001E-2</v>
      </c>
      <c r="G11" s="3"/>
      <c r="I11" s="3"/>
    </row>
    <row r="12" spans="1:9" x14ac:dyDescent="0.3">
      <c r="A12" s="1" t="s">
        <v>22</v>
      </c>
      <c r="B12" s="21">
        <v>1.7600000000000001E-2</v>
      </c>
      <c r="C12" s="21">
        <v>1.7600000000000001E-2</v>
      </c>
      <c r="D12" s="21">
        <v>1.7600000000000001E-2</v>
      </c>
      <c r="E12" s="21">
        <v>1.7600000000000001E-2</v>
      </c>
      <c r="F12" s="21">
        <v>1.7600000000000001E-2</v>
      </c>
      <c r="G12" s="3"/>
      <c r="I12" s="3"/>
    </row>
    <row r="13" spans="1:9" x14ac:dyDescent="0.3">
      <c r="A13" s="1" t="s">
        <v>9</v>
      </c>
      <c r="B13" s="21">
        <f>((B12)+B4*B5+B6+B10)</f>
        <v>6.5000000000000016E-2</v>
      </c>
      <c r="C13" s="21">
        <f>((C12)+C4*C5+C6+C10)</f>
        <v>6.5000000000000016E-2</v>
      </c>
      <c r="D13" s="21">
        <f t="shared" ref="D13" si="3">((D12)+D4*D5+D6+D10)</f>
        <v>5.9600000000000007E-2</v>
      </c>
      <c r="E13" s="21">
        <f t="shared" ref="E13:F13" si="4">((E12)+E4*E5+E6+E10)</f>
        <v>7.110000000000001E-2</v>
      </c>
      <c r="F13" s="12">
        <f t="shared" si="4"/>
        <v>7.51E-2</v>
      </c>
      <c r="G13" s="3"/>
      <c r="I13" s="3"/>
    </row>
    <row r="14" spans="1:9" x14ac:dyDescent="0.3">
      <c r="A14" s="1" t="s">
        <v>10</v>
      </c>
      <c r="B14" s="21">
        <f t="shared" ref="B14:C14" si="5">B11+B9</f>
        <v>3.0200000000000001E-2</v>
      </c>
      <c r="C14" s="21">
        <f t="shared" si="5"/>
        <v>3.0200000000000001E-2</v>
      </c>
      <c r="D14" s="21">
        <f>D11+D9</f>
        <v>3.0200000000000001E-2</v>
      </c>
      <c r="E14" s="21">
        <f t="shared" ref="E14:F14" si="6">E11+E9</f>
        <v>3.0200000000000001E-2</v>
      </c>
      <c r="F14" s="12">
        <f t="shared" si="6"/>
        <v>3.0200000000000001E-2</v>
      </c>
      <c r="G14" s="3"/>
      <c r="I14" s="3"/>
    </row>
    <row r="15" spans="1:9" x14ac:dyDescent="0.3">
      <c r="A15" s="28" t="s">
        <v>0</v>
      </c>
      <c r="B15" s="29"/>
      <c r="C15" s="29"/>
      <c r="D15" s="29"/>
      <c r="E15" s="29"/>
      <c r="F15" s="30"/>
      <c r="G15" s="3"/>
      <c r="I15" s="3"/>
    </row>
    <row r="16" spans="1:9" x14ac:dyDescent="0.3">
      <c r="A16" s="7" t="s">
        <v>17</v>
      </c>
      <c r="B16" s="22">
        <f>B13*B8+(1-B2)*B14*B7</f>
        <v>4.8664000000000006E-2</v>
      </c>
      <c r="C16" s="22">
        <f>C13*C8+(1-C2)*C14*C7</f>
        <v>4.8664000000000006E-2</v>
      </c>
      <c r="D16" s="22">
        <f>D13*D8+(1-D2)*D14*D7</f>
        <v>4.1880000000000001E-2</v>
      </c>
      <c r="E16" s="22">
        <f>E13*E8+(1-E2)*E14*E7</f>
        <v>5.2324000000000002E-2</v>
      </c>
      <c r="F16" s="14">
        <f>F13*F8+(1-F2)*F14*F7</f>
        <v>5.4723999999999995E-2</v>
      </c>
    </row>
    <row r="17" spans="1:6" x14ac:dyDescent="0.3">
      <c r="A17" s="24" t="s">
        <v>18</v>
      </c>
      <c r="B17" s="23">
        <f>B16/(1-B2)</f>
        <v>6.0830000000000002E-2</v>
      </c>
      <c r="C17" s="23">
        <f>C16/(1-C2)</f>
        <v>6.0830000000000002E-2</v>
      </c>
      <c r="D17" s="23">
        <f>D16/(1-D2)</f>
        <v>5.2350000000000001E-2</v>
      </c>
      <c r="E17" s="23">
        <f>E16/(1-E2)</f>
        <v>6.5405000000000005E-2</v>
      </c>
      <c r="F17" s="13">
        <f>F16/(1-F2)</f>
        <v>6.8404999999999994E-2</v>
      </c>
    </row>
    <row r="18" spans="1:6" ht="15" thickBot="1" x14ac:dyDescent="0.35">
      <c r="A18" s="31"/>
      <c r="B18" s="32"/>
      <c r="C18" s="32"/>
      <c r="D18" s="32"/>
      <c r="E18" s="32"/>
      <c r="F18" s="33"/>
    </row>
    <row r="19" spans="1:6" x14ac:dyDescent="0.3">
      <c r="D19" s="16"/>
    </row>
    <row r="20" spans="1:6" s="35" customFormat="1" ht="12.6" x14ac:dyDescent="0.2">
      <c r="A20" s="15" t="s">
        <v>19</v>
      </c>
      <c r="C20" s="37"/>
    </row>
    <row r="21" spans="1:6" s="35" customFormat="1" ht="12.6" x14ac:dyDescent="0.2">
      <c r="A21" s="34"/>
      <c r="C21" s="37"/>
    </row>
    <row r="22" spans="1:6" s="35" customFormat="1" ht="12.6" x14ac:dyDescent="0.2">
      <c r="A22" s="35" t="s">
        <v>12</v>
      </c>
      <c r="C22" s="37"/>
    </row>
    <row r="23" spans="1:6" s="35" customFormat="1" ht="12.6" x14ac:dyDescent="0.2">
      <c r="C23" s="37"/>
    </row>
    <row r="24" spans="1:6" s="35" customFormat="1" ht="12.6" x14ac:dyDescent="0.2">
      <c r="A24" s="35" t="s">
        <v>28</v>
      </c>
      <c r="C24" s="37"/>
    </row>
    <row r="25" spans="1:6" s="35" customFormat="1" ht="12.6" x14ac:dyDescent="0.2">
      <c r="C25" s="37"/>
    </row>
    <row r="26" spans="1:6" s="37" customFormat="1" ht="12.6" x14ac:dyDescent="0.2">
      <c r="A26" s="37" t="s">
        <v>29</v>
      </c>
    </row>
    <row r="27" spans="1:6" s="37" customFormat="1" ht="12.6" x14ac:dyDescent="0.2"/>
    <row r="28" spans="1:6" s="35" customFormat="1" ht="12.6" x14ac:dyDescent="0.2">
      <c r="A28" s="6" t="s">
        <v>24</v>
      </c>
      <c r="C28" s="37"/>
    </row>
    <row r="29" spans="1:6" s="35" customFormat="1" ht="12.6" x14ac:dyDescent="0.2">
      <c r="A29" s="6"/>
      <c r="C29" s="37"/>
    </row>
    <row r="30" spans="1:6" s="35" customFormat="1" ht="12.6" x14ac:dyDescent="0.2">
      <c r="A30" s="6" t="s">
        <v>25</v>
      </c>
      <c r="C30" s="37"/>
    </row>
    <row r="31" spans="1:6" s="35" customFormat="1" ht="12.6" x14ac:dyDescent="0.2">
      <c r="C31" s="37"/>
    </row>
    <row r="32" spans="1:6" s="35" customFormat="1" ht="12.6" x14ac:dyDescent="0.2">
      <c r="A32" s="36" t="s">
        <v>26</v>
      </c>
      <c r="C32" s="37"/>
    </row>
    <row r="33" spans="1:3" s="35" customFormat="1" ht="12.6" x14ac:dyDescent="0.2">
      <c r="C33" s="37"/>
    </row>
    <row r="34" spans="1:3" s="35" customFormat="1" ht="12.6" x14ac:dyDescent="0.2">
      <c r="A34" s="6" t="s">
        <v>20</v>
      </c>
      <c r="C34" s="37"/>
    </row>
    <row r="35" spans="1:3" s="35" customFormat="1" ht="12.6" x14ac:dyDescent="0.2">
      <c r="C35" s="37"/>
    </row>
    <row r="36" spans="1:3" s="35" customFormat="1" ht="12.6" x14ac:dyDescent="0.2">
      <c r="A36" s="34" t="s">
        <v>8</v>
      </c>
      <c r="C36" s="37"/>
    </row>
    <row r="37" spans="1:3" s="35" customFormat="1" ht="12.6" x14ac:dyDescent="0.2">
      <c r="C37" s="37"/>
    </row>
    <row r="38" spans="1:3" s="35" customFormat="1" ht="12.6" x14ac:dyDescent="0.2">
      <c r="A38" s="35" t="s">
        <v>23</v>
      </c>
      <c r="C38" s="37"/>
    </row>
    <row r="39" spans="1:3" s="35" customFormat="1" ht="12.6" x14ac:dyDescent="0.2">
      <c r="C39" s="37"/>
    </row>
    <row r="44" spans="1:3" x14ac:dyDescent="0.3">
      <c r="A44" s="5"/>
    </row>
    <row r="45" spans="1:3" x14ac:dyDescent="0.3">
      <c r="A45" s="5"/>
    </row>
    <row r="46" spans="1:3" x14ac:dyDescent="0.3">
      <c r="A46" s="4"/>
    </row>
    <row r="47" spans="1:3" x14ac:dyDescent="0.3">
      <c r="A47" s="4"/>
    </row>
    <row r="48" spans="1:3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Kennilä Jaakko (Energia)</cp:lastModifiedBy>
  <dcterms:created xsi:type="dcterms:W3CDTF">2010-09-28T12:04:09Z</dcterms:created>
  <dcterms:modified xsi:type="dcterms:W3CDTF">2023-05-24T06:55:26Z</dcterms:modified>
</cp:coreProperties>
</file>