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81DFBC73-D1C3-493B-8B31-E302568BE6D0}" xr6:coauthVersionLast="45" xr6:coauthVersionMax="45" xr10:uidLastSave="{00000000-0000-0000-0000-000000000000}"/>
  <bookViews>
    <workbookView xWindow="-110" yWindow="-110" windowWidth="19420" windowHeight="10420" firstSheet="3" activeTab="7" xr2:uid="{00000000-000D-0000-FFFF-FFFF00000000}"/>
  </bookViews>
  <sheets>
    <sheet name="2013" sheetId="1" r:id="rId1"/>
    <sheet name="2014" sheetId="2" r:id="rId2"/>
    <sheet name="2015" sheetId="3" r:id="rId3"/>
    <sheet name="2016" sheetId="5" r:id="rId4"/>
    <sheet name="2017" sheetId="6" r:id="rId5"/>
    <sheet name="2018" sheetId="7" r:id="rId6"/>
    <sheet name="2019" sheetId="8" r:id="rId7"/>
    <sheet name="2020" sheetId="9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5" i="9" l="1"/>
  <c r="C144" i="9" l="1"/>
  <c r="E72" i="9" l="1"/>
  <c r="E54" i="9" l="1"/>
  <c r="K5" i="9" l="1"/>
  <c r="K6" i="9"/>
  <c r="K7" i="9"/>
  <c r="K8" i="9"/>
  <c r="K9" i="9"/>
  <c r="K4" i="9" l="1"/>
  <c r="E4" i="9" l="1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K10" i="9"/>
  <c r="E144" i="9" l="1"/>
  <c r="K144" i="9" s="1"/>
  <c r="C145" i="8"/>
  <c r="E147" i="9" l="1"/>
  <c r="E148" i="9" s="1"/>
  <c r="E150" i="9" s="1"/>
  <c r="K5" i="8"/>
  <c r="K6" i="8"/>
  <c r="K7" i="8"/>
  <c r="K8" i="8"/>
  <c r="K9" i="8"/>
  <c r="K4" i="8"/>
  <c r="K10" i="8" l="1"/>
  <c r="E14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4" i="8"/>
  <c r="E145" i="8" l="1"/>
  <c r="K7" i="7"/>
  <c r="E148" i="8" l="1"/>
  <c r="E149" i="8" s="1"/>
  <c r="K142" i="8"/>
  <c r="E125" i="7"/>
  <c r="K6" i="7" l="1"/>
  <c r="E79" i="7" l="1"/>
  <c r="E80" i="7"/>
  <c r="E81" i="7"/>
  <c r="E82" i="7"/>
  <c r="E83" i="7"/>
  <c r="E84" i="7"/>
  <c r="E85" i="7"/>
  <c r="K5" i="7" l="1"/>
  <c r="C144" i="7" l="1"/>
  <c r="K4" i="7" l="1"/>
  <c r="K8" i="7" s="1"/>
  <c r="E58" i="7"/>
  <c r="E48" i="7" l="1"/>
  <c r="E49" i="7"/>
  <c r="E50" i="7"/>
  <c r="E19" i="7" l="1"/>
  <c r="E17" i="7"/>
  <c r="E18" i="7"/>
  <c r="E5" i="7" l="1"/>
  <c r="E6" i="7"/>
  <c r="E7" i="7"/>
  <c r="E8" i="7"/>
  <c r="E9" i="7"/>
  <c r="E10" i="7"/>
  <c r="E11" i="7"/>
  <c r="E12" i="7"/>
  <c r="E13" i="7"/>
  <c r="E14" i="7"/>
  <c r="E15" i="7"/>
  <c r="E16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40" i="7"/>
  <c r="E41" i="7"/>
  <c r="E42" i="7"/>
  <c r="E43" i="7"/>
  <c r="E44" i="7"/>
  <c r="E45" i="7"/>
  <c r="E46" i="7"/>
  <c r="E47" i="7"/>
  <c r="E51" i="7"/>
  <c r="E52" i="7"/>
  <c r="E53" i="7"/>
  <c r="E54" i="7"/>
  <c r="E55" i="7"/>
  <c r="E56" i="7"/>
  <c r="E57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4" i="7"/>
  <c r="N4" i="6"/>
  <c r="I7" i="6"/>
  <c r="K4" i="6"/>
  <c r="K7" i="6" s="1"/>
  <c r="N4" i="5"/>
  <c r="I10" i="5"/>
  <c r="M4" i="5" s="1"/>
  <c r="K9" i="5"/>
  <c r="K8" i="5"/>
  <c r="K7" i="5"/>
  <c r="K6" i="5"/>
  <c r="K5" i="5"/>
  <c r="K4" i="5"/>
  <c r="N4" i="3"/>
  <c r="I13" i="3"/>
  <c r="K12" i="3"/>
  <c r="K11" i="3"/>
  <c r="K10" i="3"/>
  <c r="K9" i="3"/>
  <c r="K8" i="3"/>
  <c r="K7" i="3"/>
  <c r="K6" i="3"/>
  <c r="K5" i="3"/>
  <c r="K4" i="3"/>
  <c r="N4" i="2"/>
  <c r="I8" i="2"/>
  <c r="K7" i="2"/>
  <c r="K6" i="2"/>
  <c r="K5" i="2"/>
  <c r="K4" i="2"/>
  <c r="K8" i="2" l="1"/>
  <c r="K13" i="3"/>
  <c r="E144" i="7"/>
  <c r="K10" i="5"/>
  <c r="E139" i="6"/>
  <c r="E140" i="6"/>
  <c r="E141" i="6"/>
  <c r="E147" i="7" l="1"/>
  <c r="E148" i="7" s="1"/>
  <c r="K144" i="7"/>
  <c r="E136" i="6"/>
  <c r="E137" i="6"/>
  <c r="E138" i="6"/>
  <c r="E133" i="6" l="1"/>
  <c r="E134" i="6"/>
  <c r="E135" i="6"/>
  <c r="E131" i="6" l="1"/>
  <c r="E132" i="6"/>
  <c r="E130" i="6"/>
  <c r="E127" i="6" l="1"/>
  <c r="E128" i="6"/>
  <c r="E129" i="6"/>
  <c r="E124" i="6" l="1"/>
  <c r="E125" i="6"/>
  <c r="E126" i="6"/>
  <c r="E123" i="6" l="1"/>
  <c r="E118" i="6" l="1"/>
  <c r="E119" i="6"/>
  <c r="E120" i="6"/>
  <c r="E121" i="6"/>
  <c r="E122" i="6"/>
  <c r="E117" i="6" l="1"/>
  <c r="E116" i="6" l="1"/>
  <c r="E115" i="6" l="1"/>
  <c r="E112" i="6" l="1"/>
  <c r="E113" i="6"/>
  <c r="E114" i="6"/>
  <c r="E111" i="6" l="1"/>
  <c r="E110" i="6" l="1"/>
  <c r="E109" i="6"/>
  <c r="E106" i="6" l="1"/>
  <c r="E107" i="6"/>
  <c r="E108" i="6"/>
  <c r="E98" i="6" l="1"/>
  <c r="E99" i="6"/>
  <c r="E100" i="6"/>
  <c r="E101" i="6"/>
  <c r="E102" i="6"/>
  <c r="E103" i="6"/>
  <c r="E104" i="6"/>
  <c r="E105" i="6"/>
  <c r="E93" i="6" l="1"/>
  <c r="E94" i="6"/>
  <c r="E95" i="6"/>
  <c r="E96" i="6"/>
  <c r="E97" i="6"/>
  <c r="E91" i="6" l="1"/>
  <c r="E92" i="6"/>
  <c r="E88" i="6" l="1"/>
  <c r="E89" i="6"/>
  <c r="E90" i="6"/>
  <c r="E85" i="6" l="1"/>
  <c r="E86" i="6"/>
  <c r="E87" i="6"/>
  <c r="E82" i="6" l="1"/>
  <c r="E83" i="6"/>
  <c r="E84" i="6"/>
  <c r="E79" i="6" l="1"/>
  <c r="E80" i="6"/>
  <c r="E81" i="6"/>
  <c r="E78" i="6" l="1"/>
  <c r="E77" i="6" l="1"/>
  <c r="E76" i="6" l="1"/>
  <c r="E75" i="6" l="1"/>
  <c r="E74" i="6" l="1"/>
  <c r="E72" i="6" l="1"/>
  <c r="E73" i="6"/>
  <c r="E71" i="6" l="1"/>
  <c r="E70" i="6" l="1"/>
  <c r="E65" i="6" l="1"/>
  <c r="E66" i="6"/>
  <c r="E67" i="6"/>
  <c r="E68" i="6"/>
  <c r="E69" i="6"/>
  <c r="E63" i="6" l="1"/>
  <c r="E64" i="6"/>
  <c r="E62" i="6" l="1"/>
  <c r="E61" i="6"/>
  <c r="E59" i="6" l="1"/>
  <c r="E60" i="6"/>
  <c r="E56" i="6" l="1"/>
  <c r="E57" i="6"/>
  <c r="E58" i="6"/>
  <c r="E53" i="6" l="1"/>
  <c r="E54" i="6"/>
  <c r="E55" i="6"/>
  <c r="E51" i="6" l="1"/>
  <c r="E52" i="6"/>
  <c r="E48" i="6"/>
  <c r="E49" i="6"/>
  <c r="E50" i="6"/>
  <c r="E46" i="6"/>
  <c r="E47" i="6"/>
  <c r="E43" i="6"/>
  <c r="E44" i="6"/>
  <c r="E45" i="6"/>
  <c r="E40" i="6"/>
  <c r="E41" i="6"/>
  <c r="E42" i="6"/>
  <c r="E36" i="6"/>
  <c r="E37" i="6"/>
  <c r="E38" i="6"/>
  <c r="E39" i="6"/>
  <c r="E34" i="6"/>
  <c r="E35" i="6"/>
  <c r="E31" i="6"/>
  <c r="E32" i="6"/>
  <c r="E33" i="6"/>
  <c r="E28" i="6"/>
  <c r="E29" i="6"/>
  <c r="E30" i="6"/>
  <c r="E25" i="6"/>
  <c r="E26" i="6"/>
  <c r="E27" i="6"/>
  <c r="E22" i="6"/>
  <c r="E23" i="6"/>
  <c r="E24" i="6"/>
  <c r="E19" i="6"/>
  <c r="E20" i="6"/>
  <c r="E21" i="6"/>
  <c r="E18" i="6"/>
  <c r="E17" i="6"/>
  <c r="E16" i="6"/>
  <c r="E13" i="6"/>
  <c r="E14" i="6"/>
  <c r="E15" i="6"/>
  <c r="E10" i="6"/>
  <c r="E11" i="6"/>
  <c r="E12" i="6"/>
  <c r="E7" i="6"/>
  <c r="E8" i="6"/>
  <c r="E9" i="6"/>
  <c r="C142" i="6"/>
  <c r="M4" i="6" s="1"/>
  <c r="E5" i="6"/>
  <c r="E6" i="6"/>
  <c r="E4" i="6"/>
  <c r="E115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98" i="5"/>
  <c r="E92" i="5"/>
  <c r="E91" i="5"/>
  <c r="E90" i="5"/>
  <c r="E89" i="5"/>
  <c r="E88" i="5"/>
  <c r="E87" i="5"/>
  <c r="E86" i="5"/>
  <c r="E83" i="5"/>
  <c r="E84" i="5"/>
  <c r="E85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7" i="5"/>
  <c r="E8" i="5"/>
  <c r="E6" i="5"/>
  <c r="E5" i="5"/>
  <c r="E4" i="5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6" i="3"/>
  <c r="E27" i="3"/>
  <c r="E28" i="3"/>
  <c r="E29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4" i="3"/>
  <c r="E5" i="3"/>
  <c r="E6" i="3"/>
  <c r="C146" i="3"/>
  <c r="M4" i="3" s="1"/>
  <c r="C148" i="2"/>
  <c r="M4" i="2" s="1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3" i="2"/>
  <c r="E134" i="2"/>
  <c r="E132" i="2"/>
  <c r="E131" i="2"/>
  <c r="E130" i="2"/>
  <c r="E129" i="2"/>
  <c r="E128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D149" i="1"/>
  <c r="C149" i="1"/>
  <c r="F149" i="1" l="1"/>
  <c r="F152" i="1" s="1"/>
  <c r="E141" i="5"/>
  <c r="O4" i="5" s="1"/>
  <c r="E142" i="6"/>
  <c r="E146" i="3"/>
  <c r="E148" i="2"/>
  <c r="F153" i="1" l="1"/>
  <c r="E145" i="6"/>
  <c r="O4" i="6"/>
  <c r="E151" i="2"/>
  <c r="O4" i="2"/>
  <c r="E149" i="3"/>
  <c r="O4" i="3"/>
  <c r="E144" i="5"/>
  <c r="E145" i="5"/>
  <c r="E146" i="6"/>
  <c r="E150" i="3"/>
  <c r="E152" i="2"/>
</calcChain>
</file>

<file path=xl/sharedStrings.xml><?xml version="1.0" encoding="utf-8"?>
<sst xmlns="http://schemas.openxmlformats.org/spreadsheetml/2006/main" count="1744" uniqueCount="323">
  <si>
    <t>ti</t>
  </si>
  <si>
    <t>to</t>
  </si>
  <si>
    <t>peruuntui</t>
  </si>
  <si>
    <t>Yleisten päästöoikeuksien (EUA 2013-2020) huutokaupat EU:n jäsenmaiden yhteisellä huutokauppapaikalla (EEX)</t>
  </si>
  <si>
    <t>pvm / datum</t>
  </si>
  <si>
    <t>viikonpäivä / veckodag</t>
  </si>
  <si>
    <t>huutokaupattu kokonaismäärä (EUA)  / auktionsvolym totalt (EUA)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</si>
  <si>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</si>
  <si>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</si>
  <si>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</si>
  <si>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ma/må</t>
  </si>
  <si>
    <t>Auktionering av almänna utsläppsrätter (EUA 2013–2020) på EU-ländernas gemensamma auktionsplattform (EEX)</t>
  </si>
  <si>
    <t>Yhteensä / Totalt</t>
  </si>
  <si>
    <t>ma / må</t>
  </si>
  <si>
    <t>Vuosi 2013 / år 2013</t>
  </si>
  <si>
    <t>Ahvenanmaan osuus / Ålands del (0,0567 %):</t>
  </si>
  <si>
    <t>Manner-Suomen osuus / Fastlands-Finlands del (99,9433 %):</t>
  </si>
  <si>
    <t>11.1.</t>
  </si>
  <si>
    <t>12.1.</t>
  </si>
  <si>
    <t>14.1.</t>
  </si>
  <si>
    <t>18.1.</t>
  </si>
  <si>
    <t>19.1.</t>
  </si>
  <si>
    <t>21.1.</t>
  </si>
  <si>
    <t>25.1.</t>
  </si>
  <si>
    <t>26.1.</t>
  </si>
  <si>
    <t>28.1.</t>
  </si>
  <si>
    <t>1.2.</t>
  </si>
  <si>
    <t>2.2.</t>
  </si>
  <si>
    <t>4.2.</t>
  </si>
  <si>
    <t>8.2.</t>
  </si>
  <si>
    <t>9.2.</t>
  </si>
  <si>
    <t>11.2.</t>
  </si>
  <si>
    <t>15.2.</t>
  </si>
  <si>
    <t>16.2.</t>
  </si>
  <si>
    <t>18.2.</t>
  </si>
  <si>
    <t>22.2.</t>
  </si>
  <si>
    <t>23.2.</t>
  </si>
  <si>
    <t>25.2.</t>
  </si>
  <si>
    <t>29.2.</t>
  </si>
  <si>
    <t>1.3.</t>
  </si>
  <si>
    <t>3.3.</t>
  </si>
  <si>
    <t>7.3.</t>
  </si>
  <si>
    <t>8.3.</t>
  </si>
  <si>
    <t>10.3.</t>
  </si>
  <si>
    <t>14.3.</t>
  </si>
  <si>
    <t>15.3.</t>
  </si>
  <si>
    <t>17.3.</t>
  </si>
  <si>
    <t>21.3.</t>
  </si>
  <si>
    <t>22.3.</t>
  </si>
  <si>
    <t>24.3.</t>
  </si>
  <si>
    <t>29.3.</t>
  </si>
  <si>
    <t>31.3.</t>
  </si>
  <si>
    <t>4.4.</t>
  </si>
  <si>
    <t>5.4.</t>
  </si>
  <si>
    <t>7.4.</t>
  </si>
  <si>
    <t>11.4.</t>
  </si>
  <si>
    <t>12.4.</t>
  </si>
  <si>
    <t>14.4.</t>
  </si>
  <si>
    <t>18.4.</t>
  </si>
  <si>
    <t>19.4.</t>
  </si>
  <si>
    <t>21.4.</t>
  </si>
  <si>
    <t>25.4.</t>
  </si>
  <si>
    <t>26.4.</t>
  </si>
  <si>
    <t>28.4.</t>
  </si>
  <si>
    <t>3.5.</t>
  </si>
  <si>
    <t>9.5.</t>
  </si>
  <si>
    <t>10.5.</t>
  </si>
  <si>
    <t>12.5.</t>
  </si>
  <si>
    <t>17.5.</t>
  </si>
  <si>
    <t>19.5.</t>
  </si>
  <si>
    <t>23.5.</t>
  </si>
  <si>
    <t>24.5.</t>
  </si>
  <si>
    <t>31.5.</t>
  </si>
  <si>
    <t>2.6.</t>
  </si>
  <si>
    <t>6.6.</t>
  </si>
  <si>
    <t>7.6.</t>
  </si>
  <si>
    <t>9.6.</t>
  </si>
  <si>
    <t>13.6.</t>
  </si>
  <si>
    <t>14.6.</t>
  </si>
  <si>
    <t>16.6.</t>
  </si>
  <si>
    <t>20.6.</t>
  </si>
  <si>
    <t>21.6.</t>
  </si>
  <si>
    <t>23.6.</t>
  </si>
  <si>
    <t>27.6.</t>
  </si>
  <si>
    <t>28.6.</t>
  </si>
  <si>
    <t>30.6.</t>
  </si>
  <si>
    <t>4.7.</t>
  </si>
  <si>
    <t>5.7.</t>
  </si>
  <si>
    <t>7.7.</t>
  </si>
  <si>
    <t>11.7.</t>
  </si>
  <si>
    <t>12.7.</t>
  </si>
  <si>
    <t>14.7.</t>
  </si>
  <si>
    <t>18.7.</t>
  </si>
  <si>
    <t>19.7.</t>
  </si>
  <si>
    <t>21.7.</t>
  </si>
  <si>
    <t>25.7.</t>
  </si>
  <si>
    <t>26.7.</t>
  </si>
  <si>
    <t>28.7.</t>
  </si>
  <si>
    <t>1.8.</t>
  </si>
  <si>
    <t>2.8.</t>
  </si>
  <si>
    <t>4.8.</t>
  </si>
  <si>
    <t>8.8.</t>
  </si>
  <si>
    <t>9.8.</t>
  </si>
  <si>
    <t>11.8.</t>
  </si>
  <si>
    <t>16.8.</t>
  </si>
  <si>
    <t>18.8.</t>
  </si>
  <si>
    <t>22.8.</t>
  </si>
  <si>
    <t>23.8.</t>
  </si>
  <si>
    <t>25.8.</t>
  </si>
  <si>
    <t>30.8.</t>
  </si>
  <si>
    <t>1.9.</t>
  </si>
  <si>
    <t>5.9.</t>
  </si>
  <si>
    <t>6.9.</t>
  </si>
  <si>
    <t>8.9.</t>
  </si>
  <si>
    <t>12.9.</t>
  </si>
  <si>
    <t>13.9.</t>
  </si>
  <si>
    <t>15.9.</t>
  </si>
  <si>
    <t>19.9.</t>
  </si>
  <si>
    <t>20.9.</t>
  </si>
  <si>
    <t>22.9.</t>
  </si>
  <si>
    <t>26.9.</t>
  </si>
  <si>
    <t>27.9.</t>
  </si>
  <si>
    <t>29.9.</t>
  </si>
  <si>
    <t>4.10.</t>
  </si>
  <si>
    <t>6.10.</t>
  </si>
  <si>
    <t>10.10.</t>
  </si>
  <si>
    <t>11.10.</t>
  </si>
  <si>
    <t>13.10.</t>
  </si>
  <si>
    <t>17.10.</t>
  </si>
  <si>
    <t>18.10.</t>
  </si>
  <si>
    <t>20.10.</t>
  </si>
  <si>
    <t>24.10.</t>
  </si>
  <si>
    <t>25.10.</t>
  </si>
  <si>
    <t>27.10.</t>
  </si>
  <si>
    <t xml:space="preserve">31.10. </t>
  </si>
  <si>
    <t>3.11.</t>
  </si>
  <si>
    <t>7.11.</t>
  </si>
  <si>
    <t>8.11.</t>
  </si>
  <si>
    <t>10.11.</t>
  </si>
  <si>
    <t>14.11.</t>
  </si>
  <si>
    <t>15.11.</t>
  </si>
  <si>
    <t>17.11.</t>
  </si>
  <si>
    <t>21.11.</t>
  </si>
  <si>
    <t>22.11.</t>
  </si>
  <si>
    <t>24.11.</t>
  </si>
  <si>
    <t>28.11.</t>
  </si>
  <si>
    <t>29.11.</t>
  </si>
  <si>
    <t>1.12.</t>
  </si>
  <si>
    <t>5.12.</t>
  </si>
  <si>
    <t>6.12.</t>
  </si>
  <si>
    <t>8.12.</t>
  </si>
  <si>
    <t>12.12.</t>
  </si>
  <si>
    <t>13.12.</t>
  </si>
  <si>
    <t>15.12.</t>
  </si>
  <si>
    <t>9.1.</t>
  </si>
  <si>
    <t>ma</t>
  </si>
  <si>
    <t>10.1.</t>
  </si>
  <si>
    <t>16.1.</t>
  </si>
  <si>
    <t>17.1.</t>
  </si>
  <si>
    <t>23.1.</t>
  </si>
  <si>
    <t>24.1.</t>
  </si>
  <si>
    <t>30.1.</t>
  </si>
  <si>
    <t>31.1.</t>
  </si>
  <si>
    <t>6.2.</t>
  </si>
  <si>
    <t>7.2.</t>
  </si>
  <si>
    <t>13.2.</t>
  </si>
  <si>
    <t>14.2.</t>
  </si>
  <si>
    <t>20.2.</t>
  </si>
  <si>
    <t>21.2.</t>
  </si>
  <si>
    <t>27.2.</t>
  </si>
  <si>
    <t>28.2.</t>
  </si>
  <si>
    <t>2.3.</t>
  </si>
  <si>
    <t>6.3.</t>
  </si>
  <si>
    <t>9.3.</t>
  </si>
  <si>
    <t>13.3.</t>
  </si>
  <si>
    <t>16.3.</t>
  </si>
  <si>
    <t>20.3.</t>
  </si>
  <si>
    <t>23.3.</t>
  </si>
  <si>
    <t>27.3.</t>
  </si>
  <si>
    <t>28.3.</t>
  </si>
  <si>
    <t>30.3.</t>
  </si>
  <si>
    <t>3.4.</t>
  </si>
  <si>
    <t>6.4.</t>
  </si>
  <si>
    <t>10.4.</t>
  </si>
  <si>
    <t>13.4.</t>
  </si>
  <si>
    <t>20.4.</t>
  </si>
  <si>
    <t>24.4.</t>
  </si>
  <si>
    <t>27.4.</t>
  </si>
  <si>
    <t>2.5.</t>
  </si>
  <si>
    <t>4.5.</t>
  </si>
  <si>
    <t>8.5.</t>
  </si>
  <si>
    <t>11.5.</t>
  </si>
  <si>
    <t>15.5.</t>
  </si>
  <si>
    <t>16.5.</t>
  </si>
  <si>
    <t>18.5.</t>
  </si>
  <si>
    <t>22.5.</t>
  </si>
  <si>
    <t>30.5.</t>
  </si>
  <si>
    <t>1.6.</t>
  </si>
  <si>
    <t>8.6.</t>
  </si>
  <si>
    <t>12.6.</t>
  </si>
  <si>
    <t>19.6.</t>
  </si>
  <si>
    <t>22.6.</t>
  </si>
  <si>
    <t>26.6.</t>
  </si>
  <si>
    <t>29.6.</t>
  </si>
  <si>
    <t>3.7.</t>
  </si>
  <si>
    <t>6.7.</t>
  </si>
  <si>
    <t>10.7.</t>
  </si>
  <si>
    <t>13.7.</t>
  </si>
  <si>
    <t>17.7.</t>
  </si>
  <si>
    <t>20.7.</t>
  </si>
  <si>
    <t>24.7.</t>
  </si>
  <si>
    <t>27.7.</t>
  </si>
  <si>
    <t>31.7.</t>
  </si>
  <si>
    <t>3.8.</t>
  </si>
  <si>
    <t>7.8.</t>
  </si>
  <si>
    <t>10.8.</t>
  </si>
  <si>
    <t>14.8.</t>
  </si>
  <si>
    <t>17.8.</t>
  </si>
  <si>
    <t>21.8.</t>
  </si>
  <si>
    <t>24.8.</t>
  </si>
  <si>
    <t>29.8.</t>
  </si>
  <si>
    <t>31.8.</t>
  </si>
  <si>
    <t>4.9.</t>
  </si>
  <si>
    <t>7.9.</t>
  </si>
  <si>
    <t>11.9.</t>
  </si>
  <si>
    <t>14.9.</t>
  </si>
  <si>
    <t>18.9.</t>
  </si>
  <si>
    <t>21.9.</t>
  </si>
  <si>
    <t>25.9.</t>
  </si>
  <si>
    <t>28.9.</t>
  </si>
  <si>
    <t>2.10.</t>
  </si>
  <si>
    <t>5.10.</t>
  </si>
  <si>
    <t>9.10.</t>
  </si>
  <si>
    <t>12.10.</t>
  </si>
  <si>
    <t>16.10.</t>
  </si>
  <si>
    <t>19.10.</t>
  </si>
  <si>
    <t>23.10.</t>
  </si>
  <si>
    <t>26.10.</t>
  </si>
  <si>
    <t>30.10.</t>
  </si>
  <si>
    <t>31.10.</t>
  </si>
  <si>
    <t>2.11.</t>
  </si>
  <si>
    <t>6.11.</t>
  </si>
  <si>
    <t>9.11.</t>
  </si>
  <si>
    <t>13.11.</t>
  </si>
  <si>
    <t>16.11.</t>
  </si>
  <si>
    <t>20.11.</t>
  </si>
  <si>
    <t>23.11.</t>
  </si>
  <si>
    <t>27.11.</t>
  </si>
  <si>
    <t>30.11.</t>
  </si>
  <si>
    <t>4.12.</t>
  </si>
  <si>
    <t>7.12.</t>
  </si>
  <si>
    <t>11.12.</t>
  </si>
  <si>
    <t>14.12.</t>
  </si>
  <si>
    <t xml:space="preserve">huutokauppa peruttu </t>
  </si>
  <si>
    <t>Lentoliikenteen päästöoikeuksien (EUAA 2013-2020) huutokaupat EU:n jäsenmaiden yhteisellä huutokauppapaikalla (EEX)</t>
  </si>
  <si>
    <t>Auktionering av utsläppsrätter för luftfart (aEUA 2013–2020) på EU-ländernas gemensamma auktionsplattform (EEX)</t>
  </si>
  <si>
    <t>Suomen huutokauppaama määrä (EUAA) / Finlands auktionsvolym (aEUA)</t>
  </si>
  <si>
    <t xml:space="preserve">selvityshinta (€/EUAA) / auktionspris (€/aEUA)  </t>
  </si>
  <si>
    <t>ke</t>
  </si>
  <si>
    <t xml:space="preserve">Huutokaupat 2014 yhteensä/ Auctionering i 2014 totalt </t>
  </si>
  <si>
    <t>Huutokaupatut päästöoikeudet yhteensä (EUA ja EUAA)/Finlands auctionvolym totalt (EUA och aEUA)</t>
  </si>
  <si>
    <t>päästöoikeuden hinta keskimäärin/auctionpris i genomsnitt</t>
  </si>
  <si>
    <t>Suomen huutokauppatulot yhteensä (€) / Finlands total intäkter från auktionering (€)</t>
  </si>
  <si>
    <t>20.1.</t>
  </si>
  <si>
    <t xml:space="preserve">Huutokaupat 2016 yhteensä/ Auctionering i 2016 totalt </t>
  </si>
  <si>
    <t xml:space="preserve">Huutokaupat 2015 yhteensä/ Auctionering i 2015 totalt </t>
  </si>
  <si>
    <t xml:space="preserve">Huutokaupat 2017 yhteensä/ Auctionering i 2017 totalt </t>
  </si>
  <si>
    <t>8.1.</t>
  </si>
  <si>
    <t>15.1.</t>
  </si>
  <si>
    <t>22.1.</t>
  </si>
  <si>
    <t>29.1.</t>
  </si>
  <si>
    <t>5.2.</t>
  </si>
  <si>
    <t>12.2.</t>
  </si>
  <si>
    <t>19.2.</t>
  </si>
  <si>
    <t>26.2.</t>
  </si>
  <si>
    <t>5.3.</t>
  </si>
  <si>
    <t>12.3.</t>
  </si>
  <si>
    <t>19.3.</t>
  </si>
  <si>
    <t>26.3.</t>
  </si>
  <si>
    <t>9.4.</t>
  </si>
  <si>
    <t>16.4.</t>
  </si>
  <si>
    <t>17.4.</t>
  </si>
  <si>
    <t>23.4.</t>
  </si>
  <si>
    <t>30.4.</t>
  </si>
  <si>
    <t>14.5.</t>
  </si>
  <si>
    <t>29.5.</t>
  </si>
  <si>
    <t>4.6.</t>
  </si>
  <si>
    <t>5.6.</t>
  </si>
  <si>
    <t>11.6.</t>
  </si>
  <si>
    <t>18.6.</t>
  </si>
  <si>
    <t>25.6.</t>
  </si>
  <si>
    <t>2.7.</t>
  </si>
  <si>
    <t>9.7.</t>
  </si>
  <si>
    <t>16.7.</t>
  </si>
  <si>
    <t>23.7.</t>
  </si>
  <si>
    <t>30.7.</t>
  </si>
  <si>
    <t>6.8.</t>
  </si>
  <si>
    <t>13.8.</t>
  </si>
  <si>
    <t>20.8.</t>
  </si>
  <si>
    <t>28.8.</t>
  </si>
  <si>
    <t>3.9.</t>
  </si>
  <si>
    <t>10.9.</t>
  </si>
  <si>
    <t>17.9.</t>
  </si>
  <si>
    <t>24.9.</t>
  </si>
  <si>
    <t>1.10.</t>
  </si>
  <si>
    <t>8.10.</t>
  </si>
  <si>
    <t>15.10.</t>
  </si>
  <si>
    <t>22.10.</t>
  </si>
  <si>
    <t>29.10.</t>
  </si>
  <si>
    <t>1.11.</t>
  </si>
  <si>
    <t>5.11.</t>
  </si>
  <si>
    <t>12.11.</t>
  </si>
  <si>
    <t>19.11.</t>
  </si>
  <si>
    <t>26.11.</t>
  </si>
  <si>
    <t>3.12.</t>
  </si>
  <si>
    <t>10.12.</t>
  </si>
  <si>
    <t>17.12.</t>
  </si>
  <si>
    <t>Huutokauppa peruttu</t>
  </si>
  <si>
    <t xml:space="preserve">EUAA ja EUA huutokaupat yhteensä </t>
  </si>
  <si>
    <t xml:space="preserve">ke </t>
  </si>
  <si>
    <t>huutokauppa peruttu</t>
  </si>
  <si>
    <t>13.7.202</t>
  </si>
  <si>
    <t>Manner-Suomen osuus / Fastlands-Finlands del (EUA+EUAA):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</si>
</sst>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62626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rgb="FF000000"/>
      </patternFill>
    </fill>
  </fills>
  <borders count="11">
    <border>
      <left/>
      <right/>
      <top/>
      <bottom/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rgb="FF595959"/>
      </top>
      <bottom style="hair">
        <color rgb="FF595959"/>
      </bottom>
      <diagonal/>
    </border>
    <border>
      <left/>
      <right/>
      <top style="hair">
        <color rgb="FF595959"/>
      </top>
      <bottom/>
      <diagonal/>
    </border>
    <border>
      <left/>
      <right/>
      <top/>
      <bottom style="hair">
        <color rgb="FF595959"/>
      </bottom>
      <diagonal/>
    </border>
    <border>
      <left/>
      <right/>
      <top style="hair">
        <color rgb="FF595959"/>
      </top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rgb="FF595959"/>
      </top>
      <bottom style="hair">
        <color rgb="FF595959"/>
      </bottom>
      <diagonal/>
    </border>
  </borders>
  <cellStyleXfs count="42">
    <xf numFmtId="0" fontId="0" fillId="0" borderId="0"/>
    <xf numFmtId="0" fontId="5" fillId="0" borderId="0"/>
    <xf numFmtId="0" fontId="12" fillId="0" borderId="0"/>
    <xf numFmtId="0" fontId="17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22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5" fillId="0" borderId="0"/>
  </cellStyleXfs>
  <cellXfs count="14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3" fontId="3" fillId="5" borderId="2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" fontId="3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 vertical="center"/>
    </xf>
    <xf numFmtId="4" fontId="10" fillId="6" borderId="5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6" fillId="0" borderId="0" xfId="0" applyFont="1"/>
    <xf numFmtId="4" fontId="5" fillId="0" borderId="0" xfId="0" applyNumberFormat="1" applyFont="1" applyFill="1" applyAlignment="1">
      <alignment horizontal="center" vertical="center"/>
    </xf>
    <xf numFmtId="4" fontId="13" fillId="0" borderId="0" xfId="2" applyNumberFormat="1" applyFont="1" applyFill="1" applyAlignment="1">
      <alignment horizontal="center" vertical="top"/>
    </xf>
    <xf numFmtId="4" fontId="5" fillId="0" borderId="0" xfId="2" applyNumberFormat="1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 vertical="top"/>
    </xf>
    <xf numFmtId="14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4" fontId="11" fillId="6" borderId="6" xfId="0" applyNumberFormat="1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/>
    </xf>
    <xf numFmtId="4" fontId="6" fillId="6" borderId="7" xfId="0" applyNumberFormat="1" applyFont="1" applyFill="1" applyBorder="1" applyAlignment="1">
      <alignment horizontal="center"/>
    </xf>
    <xf numFmtId="4" fontId="6" fillId="6" borderId="5" xfId="0" applyNumberFormat="1" applyFont="1" applyFill="1" applyBorder="1" applyAlignment="1">
      <alignment horizontal="center"/>
    </xf>
    <xf numFmtId="4" fontId="6" fillId="6" borderId="8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 vertical="top"/>
    </xf>
    <xf numFmtId="4" fontId="15" fillId="0" borderId="1" xfId="2" applyNumberFormat="1" applyFont="1" applyFill="1" applyBorder="1" applyAlignment="1">
      <alignment horizontal="center" vertical="top"/>
    </xf>
    <xf numFmtId="3" fontId="6" fillId="5" borderId="1" xfId="0" applyNumberFormat="1" applyFont="1" applyFill="1" applyBorder="1" applyAlignment="1" applyProtection="1">
      <alignment horizontal="center"/>
      <protection locked="0"/>
    </xf>
    <xf numFmtId="4" fontId="6" fillId="5" borderId="1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center"/>
    </xf>
    <xf numFmtId="14" fontId="16" fillId="0" borderId="0" xfId="0" applyNumberFormat="1" applyFont="1" applyFill="1" applyBorder="1" applyAlignment="1"/>
    <xf numFmtId="0" fontId="16" fillId="0" borderId="0" xfId="0" applyFont="1" applyFill="1" applyBorder="1" applyAlignment="1"/>
    <xf numFmtId="14" fontId="16" fillId="0" borderId="0" xfId="0" applyNumberFormat="1" applyFont="1" applyFill="1" applyBorder="1"/>
    <xf numFmtId="0" fontId="16" fillId="0" borderId="0" xfId="0" applyFont="1" applyFill="1" applyBorder="1"/>
    <xf numFmtId="16" fontId="16" fillId="0" borderId="0" xfId="0" applyNumberFormat="1" applyFont="1" applyFill="1" applyBorder="1"/>
    <xf numFmtId="16" fontId="16" fillId="0" borderId="9" xfId="0" applyNumberFormat="1" applyFont="1" applyFill="1" applyBorder="1"/>
    <xf numFmtId="0" fontId="16" fillId="0" borderId="9" xfId="0" applyFont="1" applyFill="1" applyBorder="1"/>
    <xf numFmtId="3" fontId="16" fillId="0" borderId="0" xfId="0" applyNumberFormat="1" applyFont="1" applyFill="1" applyBorder="1" applyAlignment="1"/>
    <xf numFmtId="3" fontId="16" fillId="0" borderId="0" xfId="0" applyNumberFormat="1" applyFont="1" applyFill="1" applyBorder="1"/>
    <xf numFmtId="3" fontId="16" fillId="0" borderId="9" xfId="0" applyNumberFormat="1" applyFont="1" applyFill="1" applyBorder="1"/>
    <xf numFmtId="2" fontId="16" fillId="0" borderId="0" xfId="0" applyNumberFormat="1" applyFont="1" applyFill="1" applyBorder="1" applyAlignment="1"/>
    <xf numFmtId="2" fontId="16" fillId="0" borderId="0" xfId="0" applyNumberFormat="1" applyFont="1" applyFill="1" applyBorder="1"/>
    <xf numFmtId="3" fontId="2" fillId="2" borderId="4" xfId="0" applyNumberFormat="1" applyFont="1" applyFill="1" applyBorder="1" applyAlignment="1">
      <alignment horizontal="center"/>
    </xf>
    <xf numFmtId="2" fontId="0" fillId="0" borderId="0" xfId="0" applyNumberFormat="1"/>
    <xf numFmtId="3" fontId="2" fillId="3" borderId="0" xfId="0" applyNumberFormat="1" applyFont="1" applyFill="1" applyAlignment="1">
      <alignment horizontal="center" vertical="center" wrapText="1"/>
    </xf>
    <xf numFmtId="3" fontId="0" fillId="0" borderId="9" xfId="0" applyNumberFormat="1" applyBorder="1"/>
    <xf numFmtId="3" fontId="9" fillId="0" borderId="0" xfId="0" applyNumberFormat="1" applyFont="1" applyAlignment="1">
      <alignment horizontal="center"/>
    </xf>
    <xf numFmtId="0" fontId="18" fillId="0" borderId="0" xfId="0" applyFont="1"/>
    <xf numFmtId="2" fontId="0" fillId="0" borderId="9" xfId="0" applyNumberFormat="1" applyBorder="1"/>
    <xf numFmtId="0" fontId="0" fillId="0" borderId="0" xfId="0" applyAlignment="1">
      <alignment vertical="center" wrapText="1"/>
    </xf>
    <xf numFmtId="4" fontId="6" fillId="5" borderId="1" xfId="0" applyNumberFormat="1" applyFont="1" applyFill="1" applyBorder="1" applyAlignment="1">
      <alignment horizontal="center"/>
    </xf>
    <xf numFmtId="0" fontId="0" fillId="0" borderId="0" xfId="0" applyFill="1"/>
    <xf numFmtId="3" fontId="20" fillId="0" borderId="0" xfId="0" applyNumberFormat="1" applyFont="1" applyFill="1" applyBorder="1" applyAlignment="1">
      <alignment horizontal="left"/>
    </xf>
    <xf numFmtId="0" fontId="4" fillId="0" borderId="0" xfId="0" applyFont="1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3" fillId="0" borderId="1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19" fillId="4" borderId="0" xfId="0" applyNumberFormat="1" applyFont="1" applyFill="1" applyAlignment="1">
      <alignment horizontal="center"/>
    </xf>
    <xf numFmtId="4" fontId="19" fillId="4" borderId="0" xfId="0" applyNumberFormat="1" applyFont="1" applyFill="1" applyAlignment="1">
      <alignment horizontal="center"/>
    </xf>
    <xf numFmtId="14" fontId="10" fillId="6" borderId="5" xfId="0" applyNumberFormat="1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3" fontId="10" fillId="6" borderId="5" xfId="0" applyNumberFormat="1" applyFont="1" applyFill="1" applyBorder="1" applyAlignment="1">
      <alignment horizontal="center"/>
    </xf>
    <xf numFmtId="14" fontId="11" fillId="6" borderId="5" xfId="0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3" fontId="11" fillId="6" borderId="5" xfId="0" applyNumberFormat="1" applyFont="1" applyFill="1" applyBorder="1" applyAlignment="1">
      <alignment horizontal="center"/>
    </xf>
    <xf numFmtId="0" fontId="21" fillId="9" borderId="10" xfId="0" applyFont="1" applyFill="1" applyBorder="1" applyAlignment="1">
      <alignment horizontal="center"/>
    </xf>
    <xf numFmtId="3" fontId="21" fillId="9" borderId="1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0" xfId="4" applyNumberFormat="1" applyFont="1" applyAlignment="1">
      <alignment horizontal="center"/>
    </xf>
    <xf numFmtId="165" fontId="0" fillId="0" borderId="9" xfId="4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0" xfId="4" applyNumberFormat="1" applyFont="1"/>
    <xf numFmtId="3" fontId="0" fillId="0" borderId="9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2" fillId="2" borderId="4" xfId="0" applyNumberFormat="1" applyFont="1" applyFill="1" applyBorder="1" applyAlignment="1">
      <alignment horizontal="right"/>
    </xf>
    <xf numFmtId="0" fontId="0" fillId="0" borderId="9" xfId="0" applyBorder="1" applyAlignment="1">
      <alignment horizontal="right"/>
    </xf>
    <xf numFmtId="3" fontId="20" fillId="2" borderId="4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9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2" fontId="23" fillId="0" borderId="0" xfId="0" applyNumberFormat="1" applyFont="1" applyAlignment="1">
      <alignment horizontal="center"/>
    </xf>
    <xf numFmtId="165" fontId="23" fillId="0" borderId="0" xfId="4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22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9" xfId="0" applyFont="1" applyBorder="1" applyAlignment="1">
      <alignment horizontal="right"/>
    </xf>
    <xf numFmtId="4" fontId="25" fillId="0" borderId="0" xfId="0" applyNumberFormat="1" applyFont="1" applyBorder="1" applyAlignment="1">
      <alignment horizontal="center" vertical="top"/>
    </xf>
    <xf numFmtId="2" fontId="6" fillId="0" borderId="0" xfId="4" applyNumberFormat="1" applyFont="1" applyAlignment="1">
      <alignment horizontal="center"/>
    </xf>
    <xf numFmtId="0" fontId="7" fillId="4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0" xfId="0" applyFont="1" applyFill="1" applyAlignment="1">
      <alignment horizontal="left" wrapText="1"/>
    </xf>
  </cellXfs>
  <cellStyles count="42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Pilkku" xfId="4" builtinId="3"/>
    <cellStyle name="Pilkku 2" xfId="18" xr:uid="{00000000-0005-0000-0000-00003D000000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60106\Downloads\emission-spot-primary-market-auction-report-2020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ary Market Auction"/>
    </sheetNames>
    <sheetDataSet>
      <sheetData sheetId="0">
        <row r="7">
          <cell r="G7">
            <v>26.97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62"/>
  <sheetViews>
    <sheetView showGridLines="0" zoomScaleNormal="100" workbookViewId="0">
      <pane ySplit="4" topLeftCell="A5" activePane="bottomLeft" state="frozen"/>
      <selection pane="bottomLeft" activeCell="C162" sqref="C162"/>
    </sheetView>
  </sheetViews>
  <sheetFormatPr defaultRowHeight="14.5" x14ac:dyDescent="0.35"/>
  <cols>
    <col min="1" max="1" width="10.453125" style="2" bestFit="1" customWidth="1"/>
    <col min="2" max="2" width="12" style="2" customWidth="1"/>
    <col min="3" max="3" width="24.54296875" style="2" customWidth="1"/>
    <col min="4" max="4" width="24.453125" style="2" customWidth="1"/>
    <col min="5" max="5" width="21.453125" style="2" customWidth="1"/>
    <col min="6" max="6" width="29" style="2" customWidth="1"/>
    <col min="7" max="7" width="9.453125" style="2" customWidth="1"/>
    <col min="8" max="11" width="9.453125" style="2"/>
  </cols>
  <sheetData>
    <row r="1" spans="1:11" ht="15.5" x14ac:dyDescent="0.35">
      <c r="A1" s="17" t="s">
        <v>14</v>
      </c>
    </row>
    <row r="2" spans="1:11" ht="21" customHeight="1" x14ac:dyDescent="0.35">
      <c r="A2" s="138" t="s">
        <v>3</v>
      </c>
      <c r="B2" s="139"/>
      <c r="C2" s="139"/>
      <c r="D2" s="139"/>
      <c r="E2" s="139"/>
      <c r="F2" s="139"/>
    </row>
    <row r="3" spans="1:11" ht="21" customHeight="1" x14ac:dyDescent="0.35">
      <c r="A3" s="136" t="s">
        <v>11</v>
      </c>
      <c r="B3" s="137"/>
      <c r="C3" s="137"/>
      <c r="D3" s="137"/>
      <c r="E3" s="137"/>
      <c r="F3" s="137"/>
      <c r="K3"/>
    </row>
    <row r="4" spans="1:11" s="11" customFormat="1" ht="52.5" customHeight="1" x14ac:dyDescent="0.35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2"/>
      <c r="H4" s="12"/>
      <c r="I4" s="12"/>
      <c r="J4" s="12"/>
    </row>
    <row r="5" spans="1:11" x14ac:dyDescent="0.35">
      <c r="A5" s="9">
        <v>41281</v>
      </c>
      <c r="B5" s="4" t="s">
        <v>10</v>
      </c>
      <c r="C5" s="5">
        <v>3545000</v>
      </c>
      <c r="D5" s="5">
        <v>110500</v>
      </c>
      <c r="E5" s="6">
        <v>6.18</v>
      </c>
      <c r="F5" s="5">
        <f>D5*E5</f>
        <v>682890</v>
      </c>
      <c r="G5" s="3"/>
      <c r="H5" s="3"/>
      <c r="I5" s="3"/>
      <c r="J5" s="3"/>
      <c r="K5" s="1"/>
    </row>
    <row r="6" spans="1:11" x14ac:dyDescent="0.35">
      <c r="A6" s="9">
        <v>41282</v>
      </c>
      <c r="B6" s="4" t="s">
        <v>0</v>
      </c>
      <c r="C6" s="5">
        <v>3544500</v>
      </c>
      <c r="D6" s="5">
        <v>110500</v>
      </c>
      <c r="E6" s="6">
        <v>6.35</v>
      </c>
      <c r="F6" s="5">
        <f>D6*E6</f>
        <v>701675</v>
      </c>
      <c r="G6" s="3"/>
      <c r="H6" s="3"/>
      <c r="I6" s="3"/>
      <c r="J6" s="3"/>
      <c r="K6" s="1"/>
    </row>
    <row r="7" spans="1:11" x14ac:dyDescent="0.35">
      <c r="A7" s="9">
        <v>41284</v>
      </c>
      <c r="B7" s="4" t="s">
        <v>1</v>
      </c>
      <c r="C7" s="5">
        <v>3544500</v>
      </c>
      <c r="D7" s="5">
        <v>110500</v>
      </c>
      <c r="E7" s="6">
        <v>5.93</v>
      </c>
      <c r="F7" s="5">
        <f t="shared" ref="F7:F28" si="0">D7*E7</f>
        <v>655265</v>
      </c>
      <c r="G7" s="3"/>
      <c r="H7" s="3"/>
      <c r="I7" s="3"/>
      <c r="J7" s="3"/>
      <c r="K7" s="1"/>
    </row>
    <row r="8" spans="1:11" x14ac:dyDescent="0.35">
      <c r="A8" s="9">
        <v>41288</v>
      </c>
      <c r="B8" s="4" t="s">
        <v>10</v>
      </c>
      <c r="C8" s="5">
        <v>3544500</v>
      </c>
      <c r="D8" s="5">
        <v>110500</v>
      </c>
      <c r="E8" s="6">
        <v>5.55</v>
      </c>
      <c r="F8" s="5">
        <f t="shared" si="0"/>
        <v>613275</v>
      </c>
      <c r="G8" s="3"/>
      <c r="H8" s="3"/>
      <c r="I8" s="3"/>
      <c r="J8" s="3"/>
      <c r="K8" s="1"/>
    </row>
    <row r="9" spans="1:11" x14ac:dyDescent="0.35">
      <c r="A9" s="9">
        <v>41289</v>
      </c>
      <c r="B9" s="4" t="s">
        <v>0</v>
      </c>
      <c r="C9" s="5">
        <v>3544500</v>
      </c>
      <c r="D9" s="5">
        <v>110500</v>
      </c>
      <c r="E9" s="6">
        <v>5.77</v>
      </c>
      <c r="F9" s="5">
        <f t="shared" si="0"/>
        <v>637585</v>
      </c>
      <c r="G9" s="3"/>
      <c r="H9" s="3"/>
      <c r="I9" s="3"/>
      <c r="J9" s="3"/>
      <c r="K9" s="1"/>
    </row>
    <row r="10" spans="1:11" x14ac:dyDescent="0.35">
      <c r="A10" s="9">
        <v>41291</v>
      </c>
      <c r="B10" s="4" t="s">
        <v>1</v>
      </c>
      <c r="C10" s="5">
        <v>3544500</v>
      </c>
      <c r="D10" s="5">
        <v>110500</v>
      </c>
      <c r="E10" s="6">
        <v>5.36</v>
      </c>
      <c r="F10" s="5">
        <f t="shared" si="0"/>
        <v>592280</v>
      </c>
      <c r="G10" s="3"/>
      <c r="H10" s="3"/>
      <c r="I10" s="3"/>
      <c r="J10" s="3"/>
      <c r="K10" s="1"/>
    </row>
    <row r="11" spans="1:11" x14ac:dyDescent="0.35">
      <c r="A11" s="9">
        <v>41295</v>
      </c>
      <c r="B11" s="4" t="s">
        <v>10</v>
      </c>
      <c r="C11" s="5">
        <v>3544500</v>
      </c>
      <c r="D11" s="5">
        <v>110500</v>
      </c>
      <c r="E11" s="6">
        <v>4.7</v>
      </c>
      <c r="F11" s="5">
        <f t="shared" si="0"/>
        <v>519350</v>
      </c>
      <c r="G11" s="3"/>
      <c r="H11" s="3"/>
      <c r="I11" s="3"/>
      <c r="J11" s="3"/>
      <c r="K11" s="1"/>
    </row>
    <row r="12" spans="1:11" x14ac:dyDescent="0.35">
      <c r="A12" s="9">
        <v>41296</v>
      </c>
      <c r="B12" s="4" t="s">
        <v>0</v>
      </c>
      <c r="C12" s="5">
        <v>3544000</v>
      </c>
      <c r="D12" s="5">
        <v>110500</v>
      </c>
      <c r="E12" s="6">
        <v>4.88</v>
      </c>
      <c r="F12" s="5">
        <f t="shared" si="0"/>
        <v>539240</v>
      </c>
      <c r="G12" s="3"/>
      <c r="H12" s="3"/>
      <c r="I12" s="3"/>
      <c r="J12" s="3"/>
      <c r="K12" s="1"/>
    </row>
    <row r="13" spans="1:11" x14ac:dyDescent="0.35">
      <c r="A13" s="9">
        <v>41298</v>
      </c>
      <c r="B13" s="4" t="s">
        <v>1</v>
      </c>
      <c r="C13" s="5">
        <v>3544000</v>
      </c>
      <c r="D13" s="5">
        <v>110500</v>
      </c>
      <c r="E13" s="6">
        <v>4.58</v>
      </c>
      <c r="F13" s="5">
        <f t="shared" si="0"/>
        <v>506090</v>
      </c>
      <c r="G13" s="3"/>
      <c r="H13" s="3"/>
      <c r="I13" s="3"/>
      <c r="J13" s="3"/>
      <c r="K13" s="1"/>
    </row>
    <row r="14" spans="1:11" x14ac:dyDescent="0.35">
      <c r="A14" s="9">
        <v>41302</v>
      </c>
      <c r="B14" s="4" t="s">
        <v>10</v>
      </c>
      <c r="C14" s="5">
        <v>3472500</v>
      </c>
      <c r="D14" s="5">
        <v>110500</v>
      </c>
      <c r="E14" s="6">
        <v>3.9</v>
      </c>
      <c r="F14" s="5">
        <f t="shared" si="0"/>
        <v>430950</v>
      </c>
      <c r="G14" s="3"/>
      <c r="H14" s="3"/>
      <c r="I14" s="3"/>
      <c r="J14" s="3"/>
      <c r="K14" s="1"/>
    </row>
    <row r="15" spans="1:11" x14ac:dyDescent="0.35">
      <c r="A15" s="9">
        <v>41303</v>
      </c>
      <c r="B15" s="4" t="s">
        <v>0</v>
      </c>
      <c r="C15" s="5">
        <v>3472500</v>
      </c>
      <c r="D15" s="5">
        <v>110500</v>
      </c>
      <c r="E15" s="6">
        <v>3.88</v>
      </c>
      <c r="F15" s="5">
        <f t="shared" si="0"/>
        <v>428740</v>
      </c>
      <c r="G15" s="3"/>
      <c r="H15" s="3"/>
      <c r="I15" s="3"/>
      <c r="J15" s="3"/>
      <c r="K15" s="1"/>
    </row>
    <row r="16" spans="1:11" x14ac:dyDescent="0.35">
      <c r="A16" s="9">
        <v>41305</v>
      </c>
      <c r="B16" s="4" t="s">
        <v>1</v>
      </c>
      <c r="C16" s="5">
        <v>3472500</v>
      </c>
      <c r="D16" s="5">
        <v>110500</v>
      </c>
      <c r="E16" s="6">
        <v>3.43</v>
      </c>
      <c r="F16" s="5">
        <f t="shared" si="0"/>
        <v>379015</v>
      </c>
      <c r="G16" s="3"/>
      <c r="H16" s="3"/>
      <c r="I16" s="3"/>
      <c r="J16" s="3"/>
      <c r="K16" s="1"/>
    </row>
    <row r="17" spans="1:11" x14ac:dyDescent="0.35">
      <c r="A17" s="9">
        <v>41309</v>
      </c>
      <c r="B17" s="4" t="s">
        <v>10</v>
      </c>
      <c r="C17" s="5">
        <v>3472500</v>
      </c>
      <c r="D17" s="5">
        <v>110500</v>
      </c>
      <c r="E17" s="6">
        <v>4</v>
      </c>
      <c r="F17" s="5">
        <f t="shared" si="0"/>
        <v>442000</v>
      </c>
      <c r="G17" s="3"/>
      <c r="H17" s="3"/>
      <c r="I17" s="3"/>
      <c r="J17" s="3"/>
      <c r="K17" s="1"/>
    </row>
    <row r="18" spans="1:11" x14ac:dyDescent="0.35">
      <c r="A18" s="9">
        <v>41310</v>
      </c>
      <c r="B18" s="4" t="s">
        <v>0</v>
      </c>
      <c r="C18" s="5">
        <v>3472000</v>
      </c>
      <c r="D18" s="5">
        <v>110500</v>
      </c>
      <c r="E18" s="6">
        <v>4.0999999999999996</v>
      </c>
      <c r="F18" s="5">
        <f t="shared" si="0"/>
        <v>453049.99999999994</v>
      </c>
      <c r="G18" s="3"/>
      <c r="H18" s="3"/>
      <c r="I18" s="3"/>
      <c r="J18" s="3"/>
      <c r="K18" s="1"/>
    </row>
    <row r="19" spans="1:11" x14ac:dyDescent="0.35">
      <c r="A19" s="9">
        <v>41312</v>
      </c>
      <c r="B19" s="4" t="s">
        <v>1</v>
      </c>
      <c r="C19" s="5">
        <v>3472000</v>
      </c>
      <c r="D19" s="5">
        <v>110500</v>
      </c>
      <c r="E19" s="6">
        <v>4.24</v>
      </c>
      <c r="F19" s="5">
        <f t="shared" si="0"/>
        <v>468520</v>
      </c>
      <c r="G19" s="3"/>
      <c r="H19" s="3"/>
      <c r="I19" s="3"/>
      <c r="J19" s="3"/>
      <c r="K19" s="1"/>
    </row>
    <row r="20" spans="1:11" x14ac:dyDescent="0.35">
      <c r="A20" s="9">
        <v>41316</v>
      </c>
      <c r="B20" s="4" t="s">
        <v>10</v>
      </c>
      <c r="C20" s="5">
        <v>3472000</v>
      </c>
      <c r="D20" s="5">
        <v>110500</v>
      </c>
      <c r="E20" s="6">
        <v>4.1900000000000004</v>
      </c>
      <c r="F20" s="5">
        <f t="shared" si="0"/>
        <v>462995.00000000006</v>
      </c>
      <c r="G20" s="3"/>
      <c r="H20" s="3"/>
      <c r="I20" s="3"/>
      <c r="J20" s="3"/>
      <c r="K20" s="1"/>
    </row>
    <row r="21" spans="1:11" x14ac:dyDescent="0.35">
      <c r="A21" s="9">
        <v>41317</v>
      </c>
      <c r="B21" s="4" t="s">
        <v>0</v>
      </c>
      <c r="C21" s="5">
        <v>3472000</v>
      </c>
      <c r="D21" s="5">
        <v>110500</v>
      </c>
      <c r="E21" s="6">
        <v>4.4400000000000004</v>
      </c>
      <c r="F21" s="5">
        <f t="shared" si="0"/>
        <v>490620.00000000006</v>
      </c>
      <c r="G21" s="3"/>
      <c r="H21" s="3"/>
      <c r="I21" s="3"/>
      <c r="J21" s="3"/>
      <c r="K21" s="1"/>
    </row>
    <row r="22" spans="1:11" x14ac:dyDescent="0.35">
      <c r="A22" s="9">
        <v>41319</v>
      </c>
      <c r="B22" s="4" t="s">
        <v>1</v>
      </c>
      <c r="C22" s="5">
        <v>3472000</v>
      </c>
      <c r="D22" s="5">
        <v>110500</v>
      </c>
      <c r="E22" s="6">
        <v>5</v>
      </c>
      <c r="F22" s="5">
        <f t="shared" si="0"/>
        <v>552500</v>
      </c>
      <c r="G22" s="3"/>
      <c r="H22" s="3"/>
      <c r="I22" s="3"/>
      <c r="J22" s="3"/>
      <c r="K22" s="1"/>
    </row>
    <row r="23" spans="1:11" x14ac:dyDescent="0.35">
      <c r="A23" s="9">
        <v>41323</v>
      </c>
      <c r="B23" s="4" t="s">
        <v>10</v>
      </c>
      <c r="C23" s="5">
        <v>3553000</v>
      </c>
      <c r="D23" s="5">
        <v>110500</v>
      </c>
      <c r="E23" s="6">
        <v>5.14</v>
      </c>
      <c r="F23" s="5">
        <f t="shared" si="0"/>
        <v>567970</v>
      </c>
      <c r="G23" s="3"/>
      <c r="H23" s="3"/>
      <c r="I23" s="3"/>
      <c r="J23" s="3"/>
      <c r="K23" s="1"/>
    </row>
    <row r="24" spans="1:11" x14ac:dyDescent="0.35">
      <c r="A24" s="9">
        <v>41324</v>
      </c>
      <c r="B24" s="4" t="s">
        <v>0</v>
      </c>
      <c r="C24" s="5">
        <v>3460500</v>
      </c>
      <c r="D24" s="5">
        <v>110500</v>
      </c>
      <c r="E24" s="6">
        <v>4.3099999999999996</v>
      </c>
      <c r="F24" s="5">
        <f t="shared" si="0"/>
        <v>476254.99999999994</v>
      </c>
      <c r="G24" s="3"/>
      <c r="H24" s="3"/>
      <c r="I24" s="3"/>
      <c r="J24" s="3"/>
      <c r="K24" s="1"/>
    </row>
    <row r="25" spans="1:11" x14ac:dyDescent="0.35">
      <c r="A25" s="9">
        <v>41326</v>
      </c>
      <c r="B25" s="4" t="s">
        <v>1</v>
      </c>
      <c r="C25" s="5">
        <v>3460500</v>
      </c>
      <c r="D25" s="5">
        <v>110500</v>
      </c>
      <c r="E25" s="6">
        <v>4.68</v>
      </c>
      <c r="F25" s="5">
        <f t="shared" si="0"/>
        <v>517139.99999999994</v>
      </c>
      <c r="G25" s="3"/>
      <c r="H25" s="3"/>
      <c r="I25" s="3"/>
      <c r="J25" s="3"/>
      <c r="K25" s="1"/>
    </row>
    <row r="26" spans="1:11" x14ac:dyDescent="0.35">
      <c r="A26" s="9">
        <v>41330</v>
      </c>
      <c r="B26" s="4" t="s">
        <v>10</v>
      </c>
      <c r="C26" s="5">
        <v>3460500</v>
      </c>
      <c r="D26" s="5">
        <v>110500</v>
      </c>
      <c r="E26" s="6">
        <v>4.76</v>
      </c>
      <c r="F26" s="5">
        <f t="shared" si="0"/>
        <v>525980</v>
      </c>
      <c r="G26" s="3"/>
      <c r="H26" s="3"/>
      <c r="I26" s="3"/>
      <c r="J26" s="3"/>
      <c r="K26" s="1"/>
    </row>
    <row r="27" spans="1:11" x14ac:dyDescent="0.35">
      <c r="A27" s="9">
        <v>41331</v>
      </c>
      <c r="B27" s="4" t="s">
        <v>0</v>
      </c>
      <c r="C27" s="5">
        <v>3460500</v>
      </c>
      <c r="D27" s="5">
        <v>110500</v>
      </c>
      <c r="E27" s="6">
        <v>4.13</v>
      </c>
      <c r="F27" s="5">
        <f t="shared" si="0"/>
        <v>456365</v>
      </c>
      <c r="G27" s="3"/>
      <c r="H27" s="3"/>
      <c r="I27" s="3"/>
      <c r="J27" s="3"/>
      <c r="K27" s="1"/>
    </row>
    <row r="28" spans="1:11" x14ac:dyDescent="0.35">
      <c r="A28" s="9">
        <v>41333</v>
      </c>
      <c r="B28" s="4" t="s">
        <v>1</v>
      </c>
      <c r="C28" s="5">
        <v>3460500</v>
      </c>
      <c r="D28" s="5">
        <v>110500</v>
      </c>
      <c r="E28" s="6">
        <v>4.38</v>
      </c>
      <c r="F28" s="5">
        <f t="shared" si="0"/>
        <v>483990</v>
      </c>
      <c r="G28" s="3"/>
      <c r="H28" s="3"/>
      <c r="I28" s="3"/>
      <c r="J28" s="3"/>
      <c r="K28" s="1"/>
    </row>
    <row r="29" spans="1:11" x14ac:dyDescent="0.35">
      <c r="A29" s="9">
        <v>41337</v>
      </c>
      <c r="B29" s="4" t="s">
        <v>10</v>
      </c>
      <c r="C29" s="5">
        <v>3460000</v>
      </c>
      <c r="D29" s="5">
        <v>110500</v>
      </c>
      <c r="E29" s="6">
        <v>4.54</v>
      </c>
      <c r="F29" s="5">
        <f>D29*E29</f>
        <v>501670</v>
      </c>
      <c r="G29" s="3"/>
      <c r="H29" s="3"/>
      <c r="I29" s="3"/>
      <c r="J29" s="3"/>
      <c r="K29" s="1"/>
    </row>
    <row r="30" spans="1:11" x14ac:dyDescent="0.35">
      <c r="A30" s="9">
        <v>41338</v>
      </c>
      <c r="B30" s="4" t="s">
        <v>0</v>
      </c>
      <c r="C30" s="5">
        <v>3460000</v>
      </c>
      <c r="D30" s="5">
        <v>110500</v>
      </c>
      <c r="E30" s="6">
        <v>4.41</v>
      </c>
      <c r="F30" s="5">
        <f t="shared" ref="F30:F32" si="1">D30*E30</f>
        <v>487305</v>
      </c>
      <c r="G30" s="3"/>
      <c r="H30" s="3"/>
      <c r="I30" s="3"/>
      <c r="J30" s="3"/>
      <c r="K30" s="1"/>
    </row>
    <row r="31" spans="1:11" x14ac:dyDescent="0.35">
      <c r="A31" s="9">
        <v>41340</v>
      </c>
      <c r="B31" s="4" t="s">
        <v>1</v>
      </c>
      <c r="C31" s="5">
        <v>3460000</v>
      </c>
      <c r="D31" s="5">
        <v>110500</v>
      </c>
      <c r="E31" s="6">
        <v>4.12</v>
      </c>
      <c r="F31" s="5">
        <f t="shared" si="1"/>
        <v>455260</v>
      </c>
      <c r="G31" s="3"/>
      <c r="H31" s="3"/>
      <c r="I31" s="3"/>
      <c r="J31" s="3"/>
      <c r="K31" s="1"/>
    </row>
    <row r="32" spans="1:11" x14ac:dyDescent="0.35">
      <c r="A32" s="9">
        <v>41344</v>
      </c>
      <c r="B32" s="4" t="s">
        <v>10</v>
      </c>
      <c r="C32" s="5">
        <v>3460000</v>
      </c>
      <c r="D32" s="5">
        <v>110500</v>
      </c>
      <c r="E32" s="6">
        <v>4.01</v>
      </c>
      <c r="F32" s="5">
        <f t="shared" si="1"/>
        <v>443105</v>
      </c>
      <c r="G32" s="3"/>
      <c r="H32" s="3"/>
      <c r="I32" s="3"/>
      <c r="J32" s="3"/>
      <c r="K32" s="1"/>
    </row>
    <row r="33" spans="1:11" x14ac:dyDescent="0.35">
      <c r="A33" s="14">
        <v>41345</v>
      </c>
      <c r="B33" s="15" t="s">
        <v>0</v>
      </c>
      <c r="C33" s="13" t="s">
        <v>2</v>
      </c>
      <c r="D33" s="15"/>
      <c r="E33" s="15"/>
      <c r="F33" s="15"/>
      <c r="G33" s="3"/>
      <c r="H33" s="3"/>
      <c r="I33" s="3"/>
      <c r="J33" s="3"/>
      <c r="K33" s="1"/>
    </row>
    <row r="34" spans="1:11" x14ac:dyDescent="0.35">
      <c r="A34" s="9">
        <v>41347</v>
      </c>
      <c r="B34" s="4" t="s">
        <v>1</v>
      </c>
      <c r="C34" s="5">
        <v>4286500</v>
      </c>
      <c r="D34" s="5">
        <v>138500</v>
      </c>
      <c r="E34" s="6">
        <v>3.36</v>
      </c>
      <c r="F34" s="5">
        <f t="shared" ref="F34:F49" si="2">D34*E34</f>
        <v>465360</v>
      </c>
      <c r="G34" s="3"/>
      <c r="H34" s="3"/>
      <c r="I34" s="3"/>
      <c r="J34" s="3"/>
      <c r="K34" s="1"/>
    </row>
    <row r="35" spans="1:11" x14ac:dyDescent="0.35">
      <c r="A35" s="9">
        <v>41351</v>
      </c>
      <c r="B35" s="4" t="s">
        <v>10</v>
      </c>
      <c r="C35" s="5">
        <v>4454000</v>
      </c>
      <c r="D35" s="5">
        <v>138000</v>
      </c>
      <c r="E35" s="6">
        <v>3.47</v>
      </c>
      <c r="F35" s="5">
        <f t="shared" si="2"/>
        <v>478860</v>
      </c>
      <c r="G35" s="3"/>
      <c r="H35" s="3"/>
      <c r="I35" s="3"/>
      <c r="J35" s="3"/>
      <c r="K35" s="1"/>
    </row>
    <row r="36" spans="1:11" x14ac:dyDescent="0.35">
      <c r="A36" s="9">
        <v>41352</v>
      </c>
      <c r="B36" s="4" t="s">
        <v>0</v>
      </c>
      <c r="C36" s="5">
        <v>4451000</v>
      </c>
      <c r="D36" s="5">
        <v>138000</v>
      </c>
      <c r="E36" s="6">
        <v>3.33</v>
      </c>
      <c r="F36" s="5">
        <f t="shared" si="2"/>
        <v>459540</v>
      </c>
      <c r="G36" s="3"/>
      <c r="H36" s="3"/>
      <c r="I36" s="3"/>
      <c r="J36" s="3"/>
      <c r="K36" s="1"/>
    </row>
    <row r="37" spans="1:11" x14ac:dyDescent="0.35">
      <c r="A37" s="9">
        <v>41354</v>
      </c>
      <c r="B37" s="4" t="s">
        <v>1</v>
      </c>
      <c r="C37" s="5">
        <v>4448500</v>
      </c>
      <c r="D37" s="5">
        <v>138000</v>
      </c>
      <c r="E37" s="6">
        <v>4.0599999999999996</v>
      </c>
      <c r="F37" s="5">
        <f t="shared" si="2"/>
        <v>560280</v>
      </c>
      <c r="G37" s="3"/>
      <c r="H37" s="3"/>
      <c r="I37" s="3"/>
      <c r="J37" s="3"/>
      <c r="K37" s="1"/>
    </row>
    <row r="38" spans="1:11" x14ac:dyDescent="0.35">
      <c r="A38" s="9">
        <v>41358</v>
      </c>
      <c r="B38" s="4" t="s">
        <v>10</v>
      </c>
      <c r="C38" s="5">
        <v>3587500</v>
      </c>
      <c r="D38" s="5">
        <v>110500</v>
      </c>
      <c r="E38" s="6">
        <v>4.0999999999999996</v>
      </c>
      <c r="F38" s="5">
        <f t="shared" si="2"/>
        <v>453049.99999999994</v>
      </c>
      <c r="G38" s="3"/>
      <c r="H38" s="3"/>
      <c r="I38" s="3"/>
      <c r="J38" s="3"/>
      <c r="K38" s="1"/>
    </row>
    <row r="39" spans="1:11" x14ac:dyDescent="0.35">
      <c r="A39" s="9">
        <v>41359</v>
      </c>
      <c r="B39" s="4" t="s">
        <v>0</v>
      </c>
      <c r="C39" s="5">
        <v>3587500</v>
      </c>
      <c r="D39" s="5">
        <v>110500</v>
      </c>
      <c r="E39" s="6">
        <v>4.54</v>
      </c>
      <c r="F39" s="5">
        <f t="shared" si="2"/>
        <v>501670</v>
      </c>
      <c r="G39" s="3"/>
      <c r="H39" s="3"/>
      <c r="I39" s="3"/>
      <c r="J39" s="3"/>
      <c r="K39" s="1"/>
    </row>
    <row r="40" spans="1:11" x14ac:dyDescent="0.35">
      <c r="A40" s="9">
        <v>41361</v>
      </c>
      <c r="B40" s="4" t="s">
        <v>1</v>
      </c>
      <c r="C40" s="5">
        <v>3587500</v>
      </c>
      <c r="D40" s="5">
        <v>110500</v>
      </c>
      <c r="E40" s="6">
        <v>4.72</v>
      </c>
      <c r="F40" s="5">
        <f t="shared" si="2"/>
        <v>521560</v>
      </c>
      <c r="G40" s="3"/>
      <c r="H40" s="3"/>
      <c r="I40" s="3"/>
      <c r="J40" s="3"/>
      <c r="K40" s="1"/>
    </row>
    <row r="41" spans="1:11" x14ac:dyDescent="0.35">
      <c r="A41" s="9">
        <v>41366</v>
      </c>
      <c r="B41" s="4" t="s">
        <v>0</v>
      </c>
      <c r="C41" s="5">
        <v>3587500</v>
      </c>
      <c r="D41" s="5">
        <v>110500</v>
      </c>
      <c r="E41" s="6">
        <v>4.4000000000000004</v>
      </c>
      <c r="F41" s="5">
        <f t="shared" si="2"/>
        <v>486200.00000000006</v>
      </c>
      <c r="G41" s="3"/>
      <c r="H41" s="3"/>
      <c r="I41" s="3"/>
      <c r="J41" s="3"/>
      <c r="K41" s="1"/>
    </row>
    <row r="42" spans="1:11" x14ac:dyDescent="0.35">
      <c r="A42" s="9">
        <v>41368</v>
      </c>
      <c r="B42" s="4" t="s">
        <v>1</v>
      </c>
      <c r="C42" s="5">
        <v>3587500</v>
      </c>
      <c r="D42" s="5">
        <v>110500</v>
      </c>
      <c r="E42" s="6">
        <v>4.6900000000000004</v>
      </c>
      <c r="F42" s="5">
        <f t="shared" si="2"/>
        <v>518245.00000000006</v>
      </c>
      <c r="G42" s="3"/>
      <c r="H42" s="3"/>
      <c r="I42" s="3"/>
      <c r="J42" s="3"/>
      <c r="K42" s="1"/>
    </row>
    <row r="43" spans="1:11" x14ac:dyDescent="0.35">
      <c r="A43" s="9">
        <v>41372</v>
      </c>
      <c r="B43" s="2" t="s">
        <v>10</v>
      </c>
      <c r="C43" s="5">
        <v>3587500</v>
      </c>
      <c r="D43" s="5">
        <v>110500</v>
      </c>
      <c r="E43" s="6">
        <v>4.9800000000000004</v>
      </c>
      <c r="F43" s="5">
        <f t="shared" si="2"/>
        <v>550290</v>
      </c>
      <c r="G43" s="3"/>
      <c r="H43" s="3"/>
      <c r="I43" s="3"/>
      <c r="J43" s="3"/>
      <c r="K43" s="1"/>
    </row>
    <row r="44" spans="1:11" x14ac:dyDescent="0.35">
      <c r="A44" s="9">
        <v>41373</v>
      </c>
      <c r="B44" s="4" t="s">
        <v>0</v>
      </c>
      <c r="C44" s="5">
        <v>3554000</v>
      </c>
      <c r="D44" s="5">
        <v>110500</v>
      </c>
      <c r="E44" s="6">
        <v>4.9000000000000004</v>
      </c>
      <c r="F44" s="5">
        <f t="shared" si="2"/>
        <v>541450</v>
      </c>
      <c r="G44" s="3"/>
      <c r="H44" s="3"/>
      <c r="I44" s="3"/>
      <c r="J44" s="3"/>
      <c r="K44" s="1"/>
    </row>
    <row r="45" spans="1:11" x14ac:dyDescent="0.35">
      <c r="A45" s="9">
        <v>41375</v>
      </c>
      <c r="B45" s="4" t="s">
        <v>1</v>
      </c>
      <c r="C45" s="5">
        <v>3554000</v>
      </c>
      <c r="D45" s="5">
        <v>110500</v>
      </c>
      <c r="E45" s="6">
        <v>4.3</v>
      </c>
      <c r="F45" s="5">
        <f t="shared" si="2"/>
        <v>475150</v>
      </c>
      <c r="G45" s="3"/>
      <c r="H45" s="3"/>
      <c r="I45" s="3"/>
      <c r="J45" s="3"/>
      <c r="K45" s="1"/>
    </row>
    <row r="46" spans="1:11" x14ac:dyDescent="0.35">
      <c r="A46" s="9">
        <v>41379</v>
      </c>
      <c r="B46" s="4" t="s">
        <v>10</v>
      </c>
      <c r="C46" s="5">
        <v>3554000</v>
      </c>
      <c r="D46" s="5">
        <v>110500</v>
      </c>
      <c r="E46" s="6">
        <v>4.68</v>
      </c>
      <c r="F46" s="5">
        <f t="shared" si="2"/>
        <v>517139.99999999994</v>
      </c>
      <c r="G46" s="3"/>
      <c r="H46" s="3"/>
      <c r="I46" s="3"/>
      <c r="J46" s="3"/>
      <c r="K46" s="1"/>
    </row>
    <row r="47" spans="1:11" x14ac:dyDescent="0.35">
      <c r="A47" s="9">
        <v>41380</v>
      </c>
      <c r="B47" s="4" t="s">
        <v>0</v>
      </c>
      <c r="C47" s="5">
        <v>3553500</v>
      </c>
      <c r="D47" s="5">
        <v>110500</v>
      </c>
      <c r="E47" s="6">
        <v>4.67</v>
      </c>
      <c r="F47" s="5">
        <f t="shared" si="2"/>
        <v>516035</v>
      </c>
      <c r="G47" s="3"/>
      <c r="H47" s="3"/>
      <c r="I47" s="3"/>
      <c r="J47" s="3"/>
      <c r="K47" s="1"/>
    </row>
    <row r="48" spans="1:11" x14ac:dyDescent="0.35">
      <c r="A48" s="9">
        <v>41382</v>
      </c>
      <c r="B48" s="4" t="s">
        <v>1</v>
      </c>
      <c r="C48" s="5">
        <v>3553500</v>
      </c>
      <c r="D48" s="5">
        <v>110500</v>
      </c>
      <c r="E48" s="6">
        <v>2.75</v>
      </c>
      <c r="F48" s="5">
        <f t="shared" si="2"/>
        <v>303875</v>
      </c>
      <c r="G48" s="3"/>
      <c r="H48" s="3"/>
      <c r="I48" s="3"/>
      <c r="J48" s="3"/>
      <c r="K48" s="1"/>
    </row>
    <row r="49" spans="1:11" x14ac:dyDescent="0.35">
      <c r="A49" s="9">
        <v>41386</v>
      </c>
      <c r="B49" s="4" t="s">
        <v>10</v>
      </c>
      <c r="C49" s="5">
        <v>3462000</v>
      </c>
      <c r="D49" s="5">
        <v>110500</v>
      </c>
      <c r="E49" s="6">
        <v>2.77</v>
      </c>
      <c r="F49" s="5">
        <f t="shared" si="2"/>
        <v>306085</v>
      </c>
      <c r="G49" s="3"/>
      <c r="H49" s="3"/>
      <c r="I49" s="3"/>
      <c r="J49" s="3"/>
      <c r="K49" s="1"/>
    </row>
    <row r="50" spans="1:11" x14ac:dyDescent="0.35">
      <c r="A50" s="9">
        <v>41387</v>
      </c>
      <c r="B50" s="4" t="s">
        <v>0</v>
      </c>
      <c r="C50" s="5">
        <v>3462000</v>
      </c>
      <c r="D50" s="5">
        <v>110500</v>
      </c>
      <c r="E50" s="6">
        <v>2.65</v>
      </c>
      <c r="F50" s="5">
        <f>D50*E50</f>
        <v>292825</v>
      </c>
      <c r="G50" s="3"/>
      <c r="H50" s="3"/>
      <c r="I50" s="3"/>
      <c r="J50" s="3"/>
      <c r="K50" s="1"/>
    </row>
    <row r="51" spans="1:11" x14ac:dyDescent="0.35">
      <c r="A51" s="9">
        <v>41389</v>
      </c>
      <c r="B51" s="4" t="s">
        <v>1</v>
      </c>
      <c r="C51" s="5">
        <v>3462000</v>
      </c>
      <c r="D51" s="5">
        <v>110500</v>
      </c>
      <c r="E51" s="6">
        <v>2.91</v>
      </c>
      <c r="F51" s="5">
        <f t="shared" ref="F51:F81" si="3">D51*E51</f>
        <v>321555</v>
      </c>
      <c r="G51" s="3"/>
      <c r="H51" s="3"/>
      <c r="I51" s="3"/>
      <c r="J51" s="3"/>
      <c r="K51" s="1"/>
    </row>
    <row r="52" spans="1:11" x14ac:dyDescent="0.35">
      <c r="A52" s="9">
        <v>41393</v>
      </c>
      <c r="B52" s="4" t="s">
        <v>10</v>
      </c>
      <c r="C52" s="5">
        <v>3462000</v>
      </c>
      <c r="D52" s="5">
        <v>110500</v>
      </c>
      <c r="E52" s="6">
        <v>3.04</v>
      </c>
      <c r="F52" s="5">
        <f t="shared" si="3"/>
        <v>335920</v>
      </c>
      <c r="G52" s="3"/>
      <c r="H52" s="3"/>
      <c r="I52" s="3"/>
      <c r="J52" s="3"/>
      <c r="K52" s="1"/>
    </row>
    <row r="53" spans="1:11" x14ac:dyDescent="0.35">
      <c r="A53" s="9">
        <v>41394</v>
      </c>
      <c r="B53" s="4" t="s">
        <v>0</v>
      </c>
      <c r="C53" s="5">
        <v>3462000</v>
      </c>
      <c r="D53" s="5">
        <v>110500</v>
      </c>
      <c r="E53" s="6">
        <v>3.23</v>
      </c>
      <c r="F53" s="5">
        <f t="shared" si="3"/>
        <v>356915</v>
      </c>
      <c r="G53" s="3"/>
      <c r="H53" s="3"/>
      <c r="I53" s="3"/>
      <c r="J53" s="3"/>
      <c r="K53" s="1"/>
    </row>
    <row r="54" spans="1:11" x14ac:dyDescent="0.35">
      <c r="A54" s="9">
        <v>41396</v>
      </c>
      <c r="B54" s="4" t="s">
        <v>1</v>
      </c>
      <c r="C54" s="5">
        <v>3462000</v>
      </c>
      <c r="D54" s="5">
        <v>110500</v>
      </c>
      <c r="E54" s="6">
        <v>2.9</v>
      </c>
      <c r="F54" s="5">
        <f t="shared" si="3"/>
        <v>320450</v>
      </c>
      <c r="G54" s="3"/>
      <c r="H54" s="3"/>
      <c r="I54" s="3"/>
      <c r="J54" s="3"/>
      <c r="K54" s="1"/>
    </row>
    <row r="55" spans="1:11" x14ac:dyDescent="0.35">
      <c r="A55" s="9">
        <v>41400</v>
      </c>
      <c r="B55" s="4" t="s">
        <v>10</v>
      </c>
      <c r="C55" s="5">
        <v>3462000</v>
      </c>
      <c r="D55" s="5">
        <v>110500</v>
      </c>
      <c r="E55" s="6">
        <v>3.65</v>
      </c>
      <c r="F55" s="5">
        <f t="shared" si="3"/>
        <v>403325</v>
      </c>
      <c r="G55" s="3"/>
      <c r="H55" s="3"/>
      <c r="I55" s="3"/>
      <c r="J55" s="3"/>
      <c r="K55" s="1"/>
    </row>
    <row r="56" spans="1:11" x14ac:dyDescent="0.35">
      <c r="A56" s="9">
        <v>41401</v>
      </c>
      <c r="B56" s="4" t="s">
        <v>0</v>
      </c>
      <c r="C56" s="5">
        <v>3462000</v>
      </c>
      <c r="D56" s="5">
        <v>110500</v>
      </c>
      <c r="E56" s="6">
        <v>3.68</v>
      </c>
      <c r="F56" s="5">
        <f t="shared" si="3"/>
        <v>406640</v>
      </c>
      <c r="G56" s="3"/>
      <c r="H56" s="3"/>
      <c r="I56" s="3"/>
      <c r="J56" s="3"/>
      <c r="K56" s="1"/>
    </row>
    <row r="57" spans="1:11" x14ac:dyDescent="0.35">
      <c r="A57" s="9">
        <v>41407</v>
      </c>
      <c r="B57" s="4" t="s">
        <v>10</v>
      </c>
      <c r="C57" s="5">
        <v>3462000</v>
      </c>
      <c r="D57" s="5">
        <v>110500</v>
      </c>
      <c r="E57" s="6">
        <v>3.23</v>
      </c>
      <c r="F57" s="5">
        <f t="shared" si="3"/>
        <v>356915</v>
      </c>
      <c r="G57" s="3"/>
      <c r="H57" s="3"/>
      <c r="I57" s="3"/>
      <c r="J57" s="3"/>
      <c r="K57" s="1"/>
    </row>
    <row r="58" spans="1:11" x14ac:dyDescent="0.35">
      <c r="A58" s="9">
        <v>41408</v>
      </c>
      <c r="B58" s="4" t="s">
        <v>0</v>
      </c>
      <c r="C58" s="5">
        <v>3462000</v>
      </c>
      <c r="D58" s="5">
        <v>110500</v>
      </c>
      <c r="E58" s="6">
        <v>3.23</v>
      </c>
      <c r="F58" s="5">
        <f t="shared" si="3"/>
        <v>356915</v>
      </c>
      <c r="G58" s="3"/>
      <c r="H58" s="3"/>
      <c r="I58" s="3"/>
      <c r="J58" s="3"/>
      <c r="K58" s="1"/>
    </row>
    <row r="59" spans="1:11" x14ac:dyDescent="0.35">
      <c r="A59" s="9">
        <v>41410</v>
      </c>
      <c r="B59" s="4" t="s">
        <v>1</v>
      </c>
      <c r="C59" s="5">
        <v>3462000</v>
      </c>
      <c r="D59" s="5">
        <v>110500</v>
      </c>
      <c r="E59" s="6">
        <v>3.47</v>
      </c>
      <c r="F59" s="5">
        <f t="shared" si="3"/>
        <v>383435</v>
      </c>
      <c r="G59" s="3"/>
      <c r="H59" s="3"/>
      <c r="I59" s="3"/>
      <c r="J59" s="3"/>
      <c r="K59" s="1"/>
    </row>
    <row r="60" spans="1:11" x14ac:dyDescent="0.35">
      <c r="A60" s="9">
        <v>41415</v>
      </c>
      <c r="B60" s="4" t="s">
        <v>0</v>
      </c>
      <c r="C60" s="5">
        <v>3462000</v>
      </c>
      <c r="D60" s="5">
        <v>110500</v>
      </c>
      <c r="E60" s="6">
        <v>3.49</v>
      </c>
      <c r="F60" s="5">
        <f t="shared" si="3"/>
        <v>385645</v>
      </c>
      <c r="G60" s="3"/>
      <c r="H60" s="3"/>
      <c r="I60" s="3"/>
      <c r="J60" s="3"/>
      <c r="K60" s="1"/>
    </row>
    <row r="61" spans="1:11" x14ac:dyDescent="0.35">
      <c r="A61" s="9">
        <v>41417</v>
      </c>
      <c r="B61" s="4" t="s">
        <v>1</v>
      </c>
      <c r="C61" s="5">
        <v>3462000</v>
      </c>
      <c r="D61" s="5">
        <v>110500</v>
      </c>
      <c r="E61" s="6">
        <v>3.2</v>
      </c>
      <c r="F61" s="5">
        <f t="shared" si="3"/>
        <v>353600</v>
      </c>
      <c r="G61" s="3"/>
      <c r="H61" s="3"/>
      <c r="I61" s="3"/>
      <c r="J61" s="3"/>
      <c r="K61" s="1"/>
    </row>
    <row r="62" spans="1:11" x14ac:dyDescent="0.35">
      <c r="A62" s="9">
        <v>41421</v>
      </c>
      <c r="B62" s="4" t="s">
        <v>10</v>
      </c>
      <c r="C62" s="5">
        <v>3462000</v>
      </c>
      <c r="D62" s="5">
        <v>110500</v>
      </c>
      <c r="E62" s="6">
        <v>3.41</v>
      </c>
      <c r="F62" s="5">
        <f t="shared" si="3"/>
        <v>376805</v>
      </c>
      <c r="G62" s="3"/>
      <c r="H62" s="3"/>
      <c r="I62" s="3"/>
      <c r="J62" s="3"/>
      <c r="K62" s="1"/>
    </row>
    <row r="63" spans="1:11" x14ac:dyDescent="0.35">
      <c r="A63" s="9">
        <v>41422</v>
      </c>
      <c r="B63" s="4" t="s">
        <v>0</v>
      </c>
      <c r="C63" s="5">
        <v>3462000</v>
      </c>
      <c r="D63" s="5">
        <v>110500</v>
      </c>
      <c r="E63" s="6">
        <v>3.5</v>
      </c>
      <c r="F63" s="5">
        <f t="shared" si="3"/>
        <v>386750</v>
      </c>
      <c r="G63" s="3"/>
      <c r="H63" s="3"/>
      <c r="I63" s="3"/>
      <c r="J63" s="3"/>
      <c r="K63" s="1"/>
    </row>
    <row r="64" spans="1:11" x14ac:dyDescent="0.35">
      <c r="A64" s="9">
        <v>41424</v>
      </c>
      <c r="B64" s="4" t="s">
        <v>1</v>
      </c>
      <c r="C64" s="5">
        <v>3462000</v>
      </c>
      <c r="D64" s="5">
        <v>110500</v>
      </c>
      <c r="E64" s="6">
        <v>3.65</v>
      </c>
      <c r="F64" s="5">
        <f t="shared" si="3"/>
        <v>403325</v>
      </c>
      <c r="G64" s="3"/>
      <c r="H64" s="3"/>
      <c r="I64" s="3"/>
      <c r="J64" s="3"/>
      <c r="K64" s="1"/>
    </row>
    <row r="65" spans="1:11" x14ac:dyDescent="0.35">
      <c r="A65" s="9">
        <v>41428</v>
      </c>
      <c r="B65" s="4" t="s">
        <v>10</v>
      </c>
      <c r="C65" s="5">
        <v>3461500</v>
      </c>
      <c r="D65" s="5">
        <v>110500</v>
      </c>
      <c r="E65" s="6">
        <v>3.8</v>
      </c>
      <c r="F65" s="5">
        <f t="shared" si="3"/>
        <v>419900</v>
      </c>
      <c r="G65" s="3"/>
      <c r="H65" s="3"/>
      <c r="I65" s="3"/>
      <c r="J65" s="3"/>
      <c r="K65" s="1"/>
    </row>
    <row r="66" spans="1:11" x14ac:dyDescent="0.35">
      <c r="A66" s="9">
        <v>41429</v>
      </c>
      <c r="B66" s="4" t="s">
        <v>0</v>
      </c>
      <c r="C66" s="5">
        <v>3461500</v>
      </c>
      <c r="D66" s="5">
        <v>110500</v>
      </c>
      <c r="E66" s="6">
        <v>3.9</v>
      </c>
      <c r="F66" s="5">
        <f t="shared" si="3"/>
        <v>430950</v>
      </c>
      <c r="G66" s="3"/>
      <c r="H66" s="3"/>
      <c r="I66" s="3"/>
      <c r="J66" s="3"/>
      <c r="K66" s="1"/>
    </row>
    <row r="67" spans="1:11" x14ac:dyDescent="0.35">
      <c r="A67" s="9">
        <v>41431</v>
      </c>
      <c r="B67" s="4" t="s">
        <v>1</v>
      </c>
      <c r="C67" s="5">
        <v>3461500</v>
      </c>
      <c r="D67" s="5">
        <v>110500</v>
      </c>
      <c r="E67" s="6">
        <v>3.9</v>
      </c>
      <c r="F67" s="5">
        <f t="shared" si="3"/>
        <v>430950</v>
      </c>
      <c r="G67" s="3"/>
      <c r="H67" s="3"/>
      <c r="I67" s="3"/>
      <c r="J67" s="3"/>
      <c r="K67" s="1"/>
    </row>
    <row r="68" spans="1:11" x14ac:dyDescent="0.35">
      <c r="A68" s="9">
        <v>41435</v>
      </c>
      <c r="B68" s="4" t="s">
        <v>10</v>
      </c>
      <c r="C68" s="5">
        <v>3461500</v>
      </c>
      <c r="D68" s="5">
        <v>110500</v>
      </c>
      <c r="E68" s="6">
        <v>4.1399999999999997</v>
      </c>
      <c r="F68" s="5">
        <f t="shared" si="3"/>
        <v>457469.99999999994</v>
      </c>
      <c r="G68" s="3"/>
      <c r="H68" s="3"/>
      <c r="I68" s="3"/>
      <c r="J68" s="3"/>
      <c r="K68" s="1"/>
    </row>
    <row r="69" spans="1:11" x14ac:dyDescent="0.35">
      <c r="A69" s="9">
        <v>41436</v>
      </c>
      <c r="B69" s="4" t="s">
        <v>0</v>
      </c>
      <c r="C69" s="5">
        <v>3461500</v>
      </c>
      <c r="D69" s="5">
        <v>110500</v>
      </c>
      <c r="E69" s="6">
        <v>3.97</v>
      </c>
      <c r="F69" s="5">
        <f t="shared" si="3"/>
        <v>438685</v>
      </c>
      <c r="G69" s="3"/>
      <c r="H69" s="3"/>
      <c r="I69" s="3"/>
      <c r="J69" s="3"/>
      <c r="K69" s="1"/>
    </row>
    <row r="70" spans="1:11" x14ac:dyDescent="0.35">
      <c r="A70" s="9">
        <v>41438</v>
      </c>
      <c r="B70" s="4" t="s">
        <v>1</v>
      </c>
      <c r="C70" s="5">
        <v>3461500</v>
      </c>
      <c r="D70" s="5">
        <v>110500</v>
      </c>
      <c r="E70" s="6">
        <v>4.55</v>
      </c>
      <c r="F70" s="5">
        <f t="shared" si="3"/>
        <v>502775</v>
      </c>
      <c r="G70" s="3"/>
      <c r="H70" s="3"/>
      <c r="I70" s="3"/>
      <c r="J70" s="3"/>
      <c r="K70" s="1"/>
    </row>
    <row r="71" spans="1:11" x14ac:dyDescent="0.35">
      <c r="A71" s="9">
        <v>41442</v>
      </c>
      <c r="B71" s="4" t="s">
        <v>10</v>
      </c>
      <c r="C71" s="5">
        <v>3461500</v>
      </c>
      <c r="D71" s="5">
        <v>110500</v>
      </c>
      <c r="E71" s="6">
        <v>4.6500000000000004</v>
      </c>
      <c r="F71" s="5">
        <f t="shared" si="3"/>
        <v>513825.00000000006</v>
      </c>
      <c r="G71" s="3"/>
      <c r="H71" s="3"/>
      <c r="I71" s="3"/>
      <c r="J71" s="3"/>
      <c r="K71" s="1"/>
    </row>
    <row r="72" spans="1:11" x14ac:dyDescent="0.35">
      <c r="A72" s="9">
        <v>41443</v>
      </c>
      <c r="B72" s="4" t="s">
        <v>0</v>
      </c>
      <c r="C72" s="5">
        <v>3461500</v>
      </c>
      <c r="D72" s="5">
        <v>110500</v>
      </c>
      <c r="E72" s="6">
        <v>4.63</v>
      </c>
      <c r="F72" s="5">
        <f t="shared" si="3"/>
        <v>511615</v>
      </c>
      <c r="G72" s="3"/>
      <c r="H72" s="3"/>
      <c r="I72" s="3"/>
      <c r="J72" s="3"/>
      <c r="K72" s="1"/>
    </row>
    <row r="73" spans="1:11" x14ac:dyDescent="0.35">
      <c r="A73" s="9">
        <v>41445</v>
      </c>
      <c r="B73" s="4" t="s">
        <v>1</v>
      </c>
      <c r="C73" s="5">
        <v>3461500</v>
      </c>
      <c r="D73" s="5">
        <v>110500</v>
      </c>
      <c r="E73" s="6">
        <v>4.3</v>
      </c>
      <c r="F73" s="5">
        <f t="shared" si="3"/>
        <v>475150</v>
      </c>
      <c r="G73" s="3"/>
      <c r="H73" s="3"/>
      <c r="I73" s="3"/>
      <c r="J73" s="3"/>
      <c r="K73" s="1"/>
    </row>
    <row r="74" spans="1:11" x14ac:dyDescent="0.35">
      <c r="A74" s="9">
        <v>41449</v>
      </c>
      <c r="B74" s="4" t="s">
        <v>10</v>
      </c>
      <c r="C74" s="5">
        <v>3461500</v>
      </c>
      <c r="D74" s="5">
        <v>110500</v>
      </c>
      <c r="E74" s="6">
        <v>4.1900000000000004</v>
      </c>
      <c r="F74" s="5">
        <f t="shared" si="3"/>
        <v>462995.00000000006</v>
      </c>
      <c r="G74" s="3"/>
      <c r="H74" s="3"/>
      <c r="I74" s="3"/>
      <c r="J74" s="3"/>
      <c r="K74" s="1"/>
    </row>
    <row r="75" spans="1:11" x14ac:dyDescent="0.35">
      <c r="A75" s="9">
        <v>41450</v>
      </c>
      <c r="B75" s="4" t="s">
        <v>0</v>
      </c>
      <c r="C75" s="5">
        <v>3461500</v>
      </c>
      <c r="D75" s="5">
        <v>110500</v>
      </c>
      <c r="E75" s="6">
        <v>4.04</v>
      </c>
      <c r="F75" s="5">
        <f t="shared" si="3"/>
        <v>446420</v>
      </c>
      <c r="G75" s="3"/>
      <c r="H75" s="3"/>
      <c r="I75" s="3"/>
      <c r="J75" s="3"/>
      <c r="K75" s="1"/>
    </row>
    <row r="76" spans="1:11" x14ac:dyDescent="0.35">
      <c r="A76" s="9">
        <v>41452</v>
      </c>
      <c r="B76" s="4" t="s">
        <v>1</v>
      </c>
      <c r="C76" s="5">
        <v>3461500</v>
      </c>
      <c r="D76" s="5">
        <v>110500</v>
      </c>
      <c r="E76" s="6">
        <v>4.3099999999999996</v>
      </c>
      <c r="F76" s="5">
        <f t="shared" si="3"/>
        <v>476254.99999999994</v>
      </c>
      <c r="G76" s="3"/>
      <c r="H76" s="3"/>
      <c r="I76" s="3"/>
      <c r="J76" s="3"/>
      <c r="K76" s="1"/>
    </row>
    <row r="77" spans="1:11" x14ac:dyDescent="0.35">
      <c r="A77" s="9">
        <v>41456</v>
      </c>
      <c r="B77" s="4" t="s">
        <v>10</v>
      </c>
      <c r="C77" s="5">
        <v>3461500</v>
      </c>
      <c r="D77" s="5">
        <v>110500</v>
      </c>
      <c r="E77" s="6">
        <v>4.0599999999999996</v>
      </c>
      <c r="F77" s="5">
        <f t="shared" si="3"/>
        <v>448629.99999999994</v>
      </c>
      <c r="G77" s="3"/>
      <c r="H77" s="3"/>
      <c r="I77" s="3"/>
      <c r="J77" s="3"/>
      <c r="K77" s="1"/>
    </row>
    <row r="78" spans="1:11" x14ac:dyDescent="0.35">
      <c r="A78" s="9">
        <v>41457</v>
      </c>
      <c r="B78" s="4" t="s">
        <v>0</v>
      </c>
      <c r="C78" s="5">
        <v>3461500</v>
      </c>
      <c r="D78" s="5">
        <v>110500</v>
      </c>
      <c r="E78" s="6">
        <v>4.2300000000000004</v>
      </c>
      <c r="F78" s="5">
        <f t="shared" si="3"/>
        <v>467415.00000000006</v>
      </c>
      <c r="G78" s="3"/>
      <c r="H78" s="3"/>
      <c r="I78" s="3"/>
      <c r="J78" s="3"/>
      <c r="K78" s="1"/>
    </row>
    <row r="79" spans="1:11" x14ac:dyDescent="0.35">
      <c r="A79" s="9">
        <v>41459</v>
      </c>
      <c r="B79" s="4" t="s">
        <v>1</v>
      </c>
      <c r="C79" s="5">
        <v>3461500</v>
      </c>
      <c r="D79" s="5">
        <v>110500</v>
      </c>
      <c r="E79" s="6">
        <v>4.55</v>
      </c>
      <c r="F79" s="5">
        <f t="shared" si="3"/>
        <v>502775</v>
      </c>
      <c r="G79" s="3"/>
      <c r="H79" s="3"/>
      <c r="I79" s="3"/>
      <c r="J79" s="3"/>
      <c r="K79" s="1"/>
    </row>
    <row r="80" spans="1:11" x14ac:dyDescent="0.35">
      <c r="A80" s="9">
        <v>41463</v>
      </c>
      <c r="B80" s="4" t="s">
        <v>10</v>
      </c>
      <c r="C80" s="5">
        <v>3461500</v>
      </c>
      <c r="D80" s="5">
        <v>110500</v>
      </c>
      <c r="E80" s="6">
        <v>4.16</v>
      </c>
      <c r="F80" s="5">
        <f t="shared" si="3"/>
        <v>459680</v>
      </c>
      <c r="G80" s="3"/>
      <c r="H80" s="3"/>
      <c r="I80" s="3"/>
      <c r="J80" s="3"/>
      <c r="K80" s="1"/>
    </row>
    <row r="81" spans="1:43" x14ac:dyDescent="0.35">
      <c r="A81" s="9">
        <v>41464</v>
      </c>
      <c r="B81" s="4" t="s">
        <v>0</v>
      </c>
      <c r="C81" s="5">
        <v>3461500</v>
      </c>
      <c r="D81" s="5">
        <v>110500</v>
      </c>
      <c r="E81" s="6">
        <v>4.2</v>
      </c>
      <c r="F81" s="5">
        <f t="shared" si="3"/>
        <v>464100</v>
      </c>
      <c r="G81" s="3"/>
      <c r="H81" s="3"/>
      <c r="I81" s="3"/>
      <c r="J81" s="3"/>
      <c r="K81" s="1"/>
    </row>
    <row r="82" spans="1:43" x14ac:dyDescent="0.35">
      <c r="A82" s="9">
        <v>41466</v>
      </c>
      <c r="B82" s="4" t="s">
        <v>1</v>
      </c>
      <c r="C82" s="5">
        <v>3461500</v>
      </c>
      <c r="D82" s="5">
        <v>110500</v>
      </c>
      <c r="E82" s="6">
        <v>4.0599999999999996</v>
      </c>
      <c r="F82" s="5">
        <f>D82*E82</f>
        <v>448629.99999999994</v>
      </c>
      <c r="G82" s="3"/>
      <c r="H82" s="3"/>
      <c r="I82" s="3"/>
      <c r="J82" s="3"/>
      <c r="K82" s="1"/>
    </row>
    <row r="83" spans="1:43" x14ac:dyDescent="0.35">
      <c r="A83" s="9">
        <v>41470</v>
      </c>
      <c r="B83" s="4" t="s">
        <v>10</v>
      </c>
      <c r="C83" s="5">
        <v>3461500</v>
      </c>
      <c r="D83" s="5">
        <v>110500</v>
      </c>
      <c r="E83" s="6">
        <v>3.99</v>
      </c>
      <c r="F83" s="5">
        <f>D83*E83</f>
        <v>440895</v>
      </c>
      <c r="G83" s="3"/>
      <c r="H83" s="3"/>
      <c r="I83" s="3"/>
      <c r="J83" s="3"/>
      <c r="K83" s="1"/>
    </row>
    <row r="84" spans="1:43" x14ac:dyDescent="0.35">
      <c r="A84" s="9">
        <v>41471</v>
      </c>
      <c r="B84" s="4" t="s">
        <v>0</v>
      </c>
      <c r="C84" s="5">
        <v>3461500</v>
      </c>
      <c r="D84" s="5">
        <v>110500</v>
      </c>
      <c r="E84" s="6">
        <v>4.1100000000000003</v>
      </c>
      <c r="F84" s="5">
        <f t="shared" ref="F84:F98" si="4">D84*E84</f>
        <v>454155.00000000006</v>
      </c>
      <c r="G84" s="3"/>
      <c r="H84" s="3"/>
      <c r="I84" s="3"/>
      <c r="J84" s="3"/>
      <c r="K84" s="1"/>
    </row>
    <row r="85" spans="1:43" x14ac:dyDescent="0.35">
      <c r="A85" s="9">
        <v>41473</v>
      </c>
      <c r="B85" s="4" t="s">
        <v>1</v>
      </c>
      <c r="C85" s="5">
        <v>3461500</v>
      </c>
      <c r="D85" s="5">
        <v>110500</v>
      </c>
      <c r="E85" s="6">
        <v>4.0999999999999996</v>
      </c>
      <c r="F85" s="5">
        <f t="shared" si="4"/>
        <v>453049.99999999994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spans="1:43" x14ac:dyDescent="0.35">
      <c r="A86" s="9">
        <v>41477</v>
      </c>
      <c r="B86" s="4" t="s">
        <v>10</v>
      </c>
      <c r="C86" s="5">
        <v>3461500</v>
      </c>
      <c r="D86" s="5">
        <v>110500</v>
      </c>
      <c r="E86" s="6">
        <v>4.0999999999999996</v>
      </c>
      <c r="F86" s="5">
        <f t="shared" si="4"/>
        <v>453049.99999999994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1:43" x14ac:dyDescent="0.35">
      <c r="A87" s="9">
        <v>41478</v>
      </c>
      <c r="B87" s="4" t="s">
        <v>0</v>
      </c>
      <c r="C87" s="5">
        <v>3461500</v>
      </c>
      <c r="D87" s="5">
        <v>110500</v>
      </c>
      <c r="E87" s="6">
        <v>4.26</v>
      </c>
      <c r="F87" s="5">
        <f t="shared" si="4"/>
        <v>470730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spans="1:43" x14ac:dyDescent="0.35">
      <c r="A88" s="9">
        <v>41480</v>
      </c>
      <c r="B88" s="4" t="s">
        <v>1</v>
      </c>
      <c r="C88" s="5">
        <v>3461500</v>
      </c>
      <c r="D88" s="5">
        <v>110500</v>
      </c>
      <c r="E88" s="6">
        <v>4.3</v>
      </c>
      <c r="F88" s="5">
        <f t="shared" si="4"/>
        <v>475150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spans="1:43" x14ac:dyDescent="0.35">
      <c r="A89" s="9">
        <v>41484</v>
      </c>
      <c r="B89" s="4" t="s">
        <v>10</v>
      </c>
      <c r="C89" s="5">
        <v>3461500</v>
      </c>
      <c r="D89" s="5">
        <v>110500</v>
      </c>
      <c r="E89" s="6">
        <v>4.24</v>
      </c>
      <c r="F89" s="5">
        <f t="shared" si="4"/>
        <v>468520</v>
      </c>
      <c r="G89" s="3"/>
      <c r="H89" s="3"/>
      <c r="I89" s="3"/>
      <c r="J89" s="3"/>
      <c r="K89" s="1"/>
    </row>
    <row r="90" spans="1:43" x14ac:dyDescent="0.35">
      <c r="A90" s="9">
        <v>41485</v>
      </c>
      <c r="B90" s="4" t="s">
        <v>0</v>
      </c>
      <c r="C90" s="5">
        <v>3461500</v>
      </c>
      <c r="D90" s="5">
        <v>110500</v>
      </c>
      <c r="E90" s="6">
        <v>4.33</v>
      </c>
      <c r="F90" s="5">
        <f t="shared" si="4"/>
        <v>478465</v>
      </c>
      <c r="G90" s="3"/>
      <c r="H90" s="3"/>
      <c r="I90" s="3"/>
      <c r="J90" s="3"/>
      <c r="K90" s="1"/>
    </row>
    <row r="91" spans="1:43" x14ac:dyDescent="0.35">
      <c r="A91" s="9">
        <v>41487</v>
      </c>
      <c r="B91" s="4" t="s">
        <v>1</v>
      </c>
      <c r="C91" s="5">
        <v>1768500</v>
      </c>
      <c r="D91" s="5">
        <v>55500</v>
      </c>
      <c r="E91" s="6">
        <v>4.3600000000000003</v>
      </c>
      <c r="F91" s="5">
        <f t="shared" si="4"/>
        <v>241980.00000000003</v>
      </c>
      <c r="G91" s="3"/>
      <c r="H91" s="3"/>
      <c r="I91" s="3"/>
      <c r="J91" s="3"/>
      <c r="K91" s="1"/>
    </row>
    <row r="92" spans="1:43" x14ac:dyDescent="0.35">
      <c r="A92" s="9">
        <v>41491</v>
      </c>
      <c r="B92" s="4" t="s">
        <v>10</v>
      </c>
      <c r="C92" s="5">
        <v>1768500</v>
      </c>
      <c r="D92" s="5">
        <v>55500</v>
      </c>
      <c r="E92" s="6">
        <v>4.4000000000000004</v>
      </c>
      <c r="F92" s="5">
        <f t="shared" si="4"/>
        <v>244200.00000000003</v>
      </c>
      <c r="G92" s="3"/>
      <c r="H92" s="3"/>
      <c r="I92" s="3"/>
      <c r="J92" s="3"/>
      <c r="K92" s="1"/>
    </row>
    <row r="93" spans="1:43" x14ac:dyDescent="0.35">
      <c r="A93" s="9">
        <v>41492</v>
      </c>
      <c r="B93" s="4" t="s">
        <v>0</v>
      </c>
      <c r="C93" s="5">
        <v>1768500</v>
      </c>
      <c r="D93" s="5">
        <v>55500</v>
      </c>
      <c r="E93" s="6">
        <v>4.3899999999999997</v>
      </c>
      <c r="F93" s="5">
        <f t="shared" si="4"/>
        <v>243644.99999999997</v>
      </c>
      <c r="G93" s="3"/>
      <c r="H93" s="3"/>
      <c r="I93" s="3"/>
      <c r="J93" s="3"/>
      <c r="K93" s="1"/>
    </row>
    <row r="94" spans="1:43" x14ac:dyDescent="0.35">
      <c r="A94" s="9">
        <v>41494</v>
      </c>
      <c r="B94" s="4" t="s">
        <v>1</v>
      </c>
      <c r="C94" s="5">
        <v>1768500</v>
      </c>
      <c r="D94" s="5">
        <v>55500</v>
      </c>
      <c r="E94" s="6">
        <v>4.43</v>
      </c>
      <c r="F94" s="5">
        <f t="shared" si="4"/>
        <v>245864.99999999997</v>
      </c>
      <c r="G94" s="3"/>
      <c r="H94" s="3"/>
      <c r="I94" s="3"/>
      <c r="J94" s="3"/>
      <c r="K94" s="1"/>
    </row>
    <row r="95" spans="1:43" x14ac:dyDescent="0.35">
      <c r="A95" s="9">
        <v>41498</v>
      </c>
      <c r="B95" s="4" t="s">
        <v>10</v>
      </c>
      <c r="C95" s="5">
        <v>1768500</v>
      </c>
      <c r="D95" s="5">
        <v>55500</v>
      </c>
      <c r="E95" s="6">
        <v>4.4000000000000004</v>
      </c>
      <c r="F95" s="5">
        <f t="shared" si="4"/>
        <v>244200.00000000003</v>
      </c>
      <c r="G95" s="3"/>
      <c r="H95" s="3"/>
      <c r="I95" s="3"/>
      <c r="J95" s="3"/>
      <c r="K95" s="1"/>
    </row>
    <row r="96" spans="1:43" x14ac:dyDescent="0.35">
      <c r="A96" s="9">
        <v>41499</v>
      </c>
      <c r="B96" s="4" t="s">
        <v>0</v>
      </c>
      <c r="C96" s="5">
        <v>1768500</v>
      </c>
      <c r="D96" s="5">
        <v>55500</v>
      </c>
      <c r="E96" s="6">
        <v>4.28</v>
      </c>
      <c r="F96" s="5">
        <f t="shared" si="4"/>
        <v>237540</v>
      </c>
      <c r="G96" s="3"/>
      <c r="H96" s="3"/>
      <c r="I96" s="3"/>
      <c r="J96" s="3"/>
      <c r="K96" s="1"/>
    </row>
    <row r="97" spans="1:11" x14ac:dyDescent="0.35">
      <c r="A97" s="9">
        <v>41505</v>
      </c>
      <c r="B97" s="4" t="s">
        <v>10</v>
      </c>
      <c r="C97" s="5">
        <v>1768500</v>
      </c>
      <c r="D97" s="5">
        <v>55500</v>
      </c>
      <c r="E97" s="6">
        <v>4.3099999999999996</v>
      </c>
      <c r="F97" s="5">
        <f t="shared" si="4"/>
        <v>239204.99999999997</v>
      </c>
      <c r="G97" s="3"/>
      <c r="H97" s="3"/>
      <c r="I97" s="3"/>
      <c r="J97" s="3"/>
      <c r="K97" s="1"/>
    </row>
    <row r="98" spans="1:11" x14ac:dyDescent="0.35">
      <c r="A98" s="9">
        <v>41506</v>
      </c>
      <c r="B98" s="4" t="s">
        <v>0</v>
      </c>
      <c r="C98" s="5">
        <v>1768500</v>
      </c>
      <c r="D98" s="5">
        <v>55500</v>
      </c>
      <c r="E98" s="6">
        <v>4.28</v>
      </c>
      <c r="F98" s="5">
        <f t="shared" si="4"/>
        <v>237540</v>
      </c>
      <c r="G98" s="3"/>
      <c r="H98" s="3"/>
      <c r="I98" s="3"/>
      <c r="J98" s="3"/>
      <c r="K98" s="1"/>
    </row>
    <row r="99" spans="1:11" x14ac:dyDescent="0.35">
      <c r="A99" s="9">
        <v>41508</v>
      </c>
      <c r="B99" s="4" t="s">
        <v>1</v>
      </c>
      <c r="C99" s="5">
        <v>1768500</v>
      </c>
      <c r="D99" s="5">
        <v>55500</v>
      </c>
      <c r="E99" s="6">
        <v>4.43</v>
      </c>
      <c r="F99" s="5">
        <v>245864.99999999997</v>
      </c>
      <c r="G99" s="3"/>
      <c r="H99" s="3"/>
      <c r="I99" s="3"/>
      <c r="J99" s="3"/>
      <c r="K99" s="1"/>
    </row>
    <row r="100" spans="1:11" x14ac:dyDescent="0.35">
      <c r="A100" s="9">
        <v>41513</v>
      </c>
      <c r="B100" s="4" t="s">
        <v>0</v>
      </c>
      <c r="C100" s="5">
        <v>1768500</v>
      </c>
      <c r="D100" s="5">
        <v>55500</v>
      </c>
      <c r="E100" s="6">
        <v>4.4400000000000004</v>
      </c>
      <c r="F100" s="5">
        <f t="shared" ref="F100:F147" si="5">D100*E100</f>
        <v>246420.00000000003</v>
      </c>
      <c r="G100" s="3"/>
      <c r="H100" s="3"/>
      <c r="I100" s="3"/>
      <c r="J100" s="3"/>
      <c r="K100" s="1"/>
    </row>
    <row r="101" spans="1:11" x14ac:dyDescent="0.35">
      <c r="A101" s="9">
        <v>41515</v>
      </c>
      <c r="B101" s="4" t="s">
        <v>1</v>
      </c>
      <c r="C101" s="5">
        <v>1768500</v>
      </c>
      <c r="D101" s="5">
        <v>55500</v>
      </c>
      <c r="E101" s="6">
        <v>4.57</v>
      </c>
      <c r="F101" s="5">
        <f t="shared" si="5"/>
        <v>253635.00000000003</v>
      </c>
      <c r="G101" s="3"/>
      <c r="H101" s="3"/>
      <c r="I101" s="3"/>
      <c r="J101" s="3"/>
      <c r="K101" s="1"/>
    </row>
    <row r="102" spans="1:11" x14ac:dyDescent="0.35">
      <c r="A102" s="9">
        <v>41519</v>
      </c>
      <c r="B102" s="4" t="s">
        <v>10</v>
      </c>
      <c r="C102" s="5">
        <v>3461500</v>
      </c>
      <c r="D102" s="5">
        <v>110500</v>
      </c>
      <c r="E102" s="6">
        <v>4.49</v>
      </c>
      <c r="F102" s="5">
        <f t="shared" si="5"/>
        <v>496145</v>
      </c>
      <c r="G102" s="3"/>
      <c r="H102" s="3"/>
      <c r="I102" s="3"/>
      <c r="J102" s="3"/>
      <c r="K102" s="1"/>
    </row>
    <row r="103" spans="1:11" x14ac:dyDescent="0.35">
      <c r="A103" s="9">
        <v>41520</v>
      </c>
      <c r="B103" s="4" t="s">
        <v>0</v>
      </c>
      <c r="C103" s="5">
        <v>3461500</v>
      </c>
      <c r="D103" s="5">
        <v>110500</v>
      </c>
      <c r="E103" s="6">
        <v>4.38</v>
      </c>
      <c r="F103" s="5">
        <f t="shared" si="5"/>
        <v>483990</v>
      </c>
      <c r="G103" s="3"/>
      <c r="H103" s="3"/>
      <c r="I103" s="3"/>
      <c r="J103" s="3"/>
      <c r="K103" s="1"/>
    </row>
    <row r="104" spans="1:11" x14ac:dyDescent="0.35">
      <c r="A104" s="9">
        <v>41522</v>
      </c>
      <c r="B104" s="4" t="s">
        <v>1</v>
      </c>
      <c r="C104" s="5">
        <v>3461500</v>
      </c>
      <c r="D104" s="5">
        <v>110500</v>
      </c>
      <c r="E104" s="6">
        <v>4.75</v>
      </c>
      <c r="F104" s="5">
        <f t="shared" si="5"/>
        <v>524875</v>
      </c>
      <c r="G104" s="3"/>
      <c r="H104" s="3"/>
      <c r="I104" s="3"/>
      <c r="J104" s="3"/>
      <c r="K104" s="1"/>
    </row>
    <row r="105" spans="1:11" x14ac:dyDescent="0.35">
      <c r="A105" s="9">
        <v>41526</v>
      </c>
      <c r="B105" s="4" t="s">
        <v>10</v>
      </c>
      <c r="C105" s="5">
        <v>3461500</v>
      </c>
      <c r="D105" s="5">
        <v>110500</v>
      </c>
      <c r="E105" s="6">
        <v>5.38</v>
      </c>
      <c r="F105" s="5">
        <f t="shared" si="5"/>
        <v>594490</v>
      </c>
      <c r="G105" s="3"/>
      <c r="H105" s="3"/>
      <c r="I105" s="3"/>
      <c r="J105" s="3"/>
      <c r="K105" s="1"/>
    </row>
    <row r="106" spans="1:11" x14ac:dyDescent="0.35">
      <c r="A106" s="9">
        <v>41527</v>
      </c>
      <c r="B106" s="4" t="s">
        <v>0</v>
      </c>
      <c r="C106" s="5">
        <v>3461500</v>
      </c>
      <c r="D106" s="5">
        <v>110500</v>
      </c>
      <c r="E106" s="6">
        <v>5.13</v>
      </c>
      <c r="F106" s="5">
        <f t="shared" si="5"/>
        <v>566865</v>
      </c>
      <c r="G106" s="3"/>
      <c r="H106" s="3"/>
      <c r="I106" s="3"/>
      <c r="J106" s="3"/>
      <c r="K106" s="1"/>
    </row>
    <row r="107" spans="1:11" x14ac:dyDescent="0.35">
      <c r="A107" s="9">
        <v>41529</v>
      </c>
      <c r="B107" s="4" t="s">
        <v>1</v>
      </c>
      <c r="C107" s="5">
        <v>3461500</v>
      </c>
      <c r="D107" s="5">
        <v>110500</v>
      </c>
      <c r="E107" s="6">
        <v>5.3</v>
      </c>
      <c r="F107" s="5">
        <f t="shared" si="5"/>
        <v>585650</v>
      </c>
      <c r="G107" s="3"/>
      <c r="H107" s="3"/>
      <c r="I107" s="3"/>
      <c r="J107" s="3"/>
      <c r="K107" s="1"/>
    </row>
    <row r="108" spans="1:11" x14ac:dyDescent="0.35">
      <c r="A108" s="9">
        <v>41533</v>
      </c>
      <c r="B108" s="4" t="s">
        <v>10</v>
      </c>
      <c r="C108" s="5">
        <v>3461500</v>
      </c>
      <c r="D108" s="5">
        <v>110500</v>
      </c>
      <c r="E108" s="6">
        <v>5.38</v>
      </c>
      <c r="F108" s="5">
        <f t="shared" si="5"/>
        <v>594490</v>
      </c>
      <c r="G108" s="3"/>
      <c r="H108" s="3"/>
      <c r="I108" s="3"/>
      <c r="J108" s="3"/>
      <c r="K108" s="1"/>
    </row>
    <row r="109" spans="1:11" x14ac:dyDescent="0.35">
      <c r="A109" s="9">
        <v>41534</v>
      </c>
      <c r="B109" s="4" t="s">
        <v>0</v>
      </c>
      <c r="C109" s="5">
        <v>3461500</v>
      </c>
      <c r="D109" s="5">
        <v>110500</v>
      </c>
      <c r="E109" s="6">
        <v>5.44</v>
      </c>
      <c r="F109" s="5">
        <f t="shared" si="5"/>
        <v>601120</v>
      </c>
      <c r="G109" s="3"/>
      <c r="H109" s="3"/>
      <c r="I109" s="3"/>
      <c r="J109" s="3"/>
      <c r="K109" s="1"/>
    </row>
    <row r="110" spans="1:11" x14ac:dyDescent="0.35">
      <c r="A110" s="9">
        <v>41536</v>
      </c>
      <c r="B110" s="4" t="s">
        <v>1</v>
      </c>
      <c r="C110" s="5">
        <v>3461500</v>
      </c>
      <c r="D110" s="5">
        <v>110500</v>
      </c>
      <c r="E110" s="6">
        <v>5.4</v>
      </c>
      <c r="F110" s="5">
        <f t="shared" si="5"/>
        <v>596700</v>
      </c>
      <c r="G110" s="3"/>
      <c r="H110" s="3"/>
      <c r="I110" s="3"/>
      <c r="J110" s="3"/>
      <c r="K110" s="1"/>
    </row>
    <row r="111" spans="1:11" x14ac:dyDescent="0.35">
      <c r="A111" s="9">
        <v>41540</v>
      </c>
      <c r="B111" s="4" t="s">
        <v>10</v>
      </c>
      <c r="C111" s="5">
        <v>3461500</v>
      </c>
      <c r="D111" s="5">
        <v>110500</v>
      </c>
      <c r="E111" s="6">
        <v>5.24</v>
      </c>
      <c r="F111" s="5">
        <f t="shared" si="5"/>
        <v>579020</v>
      </c>
      <c r="G111" s="3"/>
      <c r="H111" s="3"/>
      <c r="I111" s="3"/>
      <c r="J111" s="3"/>
      <c r="K111" s="1"/>
    </row>
    <row r="112" spans="1:11" x14ac:dyDescent="0.35">
      <c r="A112" s="9">
        <v>41541</v>
      </c>
      <c r="B112" s="4" t="s">
        <v>0</v>
      </c>
      <c r="C112" s="5">
        <v>3461500</v>
      </c>
      <c r="D112" s="5">
        <v>110500</v>
      </c>
      <c r="E112" s="6">
        <v>5.47</v>
      </c>
      <c r="F112" s="5">
        <f t="shared" si="5"/>
        <v>604435</v>
      </c>
      <c r="G112" s="3"/>
      <c r="H112" s="3"/>
      <c r="I112" s="3"/>
      <c r="J112" s="3"/>
      <c r="K112" s="1"/>
    </row>
    <row r="113" spans="1:11" x14ac:dyDescent="0.35">
      <c r="A113" s="9">
        <v>41543</v>
      </c>
      <c r="B113" s="4" t="s">
        <v>1</v>
      </c>
      <c r="C113" s="5">
        <v>3461500</v>
      </c>
      <c r="D113" s="5">
        <v>110500</v>
      </c>
      <c r="E113" s="6">
        <v>5.33</v>
      </c>
      <c r="F113" s="5">
        <f t="shared" si="5"/>
        <v>588965</v>
      </c>
      <c r="G113" s="3"/>
      <c r="H113" s="3"/>
      <c r="I113" s="3"/>
      <c r="J113" s="3"/>
      <c r="K113" s="1"/>
    </row>
    <row r="114" spans="1:11" x14ac:dyDescent="0.35">
      <c r="A114" s="9">
        <v>41547</v>
      </c>
      <c r="B114" s="4" t="s">
        <v>13</v>
      </c>
      <c r="C114" s="5">
        <v>3461500</v>
      </c>
      <c r="D114" s="5">
        <v>110500</v>
      </c>
      <c r="E114" s="6">
        <v>5.21</v>
      </c>
      <c r="F114" s="5">
        <f t="shared" si="5"/>
        <v>575705</v>
      </c>
      <c r="G114" s="3"/>
      <c r="H114" s="3"/>
      <c r="I114" s="3"/>
      <c r="J114" s="3"/>
      <c r="K114" s="1"/>
    </row>
    <row r="115" spans="1:11" x14ac:dyDescent="0.35">
      <c r="A115" s="9">
        <v>41548</v>
      </c>
      <c r="B115" s="4" t="s">
        <v>0</v>
      </c>
      <c r="C115" s="5">
        <v>3461500</v>
      </c>
      <c r="D115" s="5">
        <v>110500</v>
      </c>
      <c r="E115" s="6">
        <v>5.05</v>
      </c>
      <c r="F115" s="5">
        <f t="shared" si="5"/>
        <v>558025</v>
      </c>
      <c r="G115" s="3"/>
      <c r="H115" s="3"/>
      <c r="I115" s="3"/>
      <c r="J115" s="3"/>
      <c r="K115" s="1"/>
    </row>
    <row r="116" spans="1:11" x14ac:dyDescent="0.35">
      <c r="A116" s="9">
        <v>41554</v>
      </c>
      <c r="B116" s="4" t="s">
        <v>13</v>
      </c>
      <c r="C116" s="5">
        <v>3461500</v>
      </c>
      <c r="D116" s="5">
        <v>110500</v>
      </c>
      <c r="E116" s="6">
        <v>5.0999999999999996</v>
      </c>
      <c r="F116" s="5">
        <f t="shared" si="5"/>
        <v>563550</v>
      </c>
      <c r="G116" s="3"/>
      <c r="H116" s="3"/>
      <c r="I116" s="3"/>
      <c r="J116" s="3"/>
      <c r="K116" s="1"/>
    </row>
    <row r="117" spans="1:11" x14ac:dyDescent="0.35">
      <c r="A117" s="9">
        <v>41555</v>
      </c>
      <c r="B117" s="4" t="s">
        <v>0</v>
      </c>
      <c r="C117" s="5">
        <v>3461500</v>
      </c>
      <c r="D117" s="5">
        <v>110500</v>
      </c>
      <c r="E117" s="6">
        <v>4.88</v>
      </c>
      <c r="F117" s="5">
        <f t="shared" si="5"/>
        <v>539240</v>
      </c>
      <c r="G117" s="3"/>
      <c r="H117" s="3"/>
      <c r="I117" s="3"/>
      <c r="J117" s="3"/>
      <c r="K117" s="1"/>
    </row>
    <row r="118" spans="1:11" x14ac:dyDescent="0.35">
      <c r="A118" s="9">
        <v>41557</v>
      </c>
      <c r="B118" s="4" t="s">
        <v>1</v>
      </c>
      <c r="C118" s="5">
        <v>3461500</v>
      </c>
      <c r="D118" s="5">
        <v>110500</v>
      </c>
      <c r="E118" s="6">
        <v>4.7</v>
      </c>
      <c r="F118" s="5">
        <f t="shared" si="5"/>
        <v>519350</v>
      </c>
      <c r="G118" s="3"/>
      <c r="H118" s="3"/>
      <c r="I118" s="3"/>
      <c r="J118" s="3"/>
      <c r="K118" s="1"/>
    </row>
    <row r="119" spans="1:11" x14ac:dyDescent="0.35">
      <c r="A119" s="9">
        <v>41561</v>
      </c>
      <c r="B119" s="4" t="s">
        <v>13</v>
      </c>
      <c r="C119" s="5">
        <v>3461500</v>
      </c>
      <c r="D119" s="5">
        <v>110500</v>
      </c>
      <c r="E119" s="6">
        <v>4.54</v>
      </c>
      <c r="F119" s="5">
        <f t="shared" si="5"/>
        <v>501670</v>
      </c>
      <c r="G119" s="3"/>
      <c r="H119" s="3"/>
      <c r="I119" s="3"/>
      <c r="J119" s="3"/>
      <c r="K119" s="1"/>
    </row>
    <row r="120" spans="1:11" x14ac:dyDescent="0.35">
      <c r="A120" s="9">
        <v>41562</v>
      </c>
      <c r="B120" s="4" t="s">
        <v>0</v>
      </c>
      <c r="C120" s="5">
        <v>3461500</v>
      </c>
      <c r="D120" s="5">
        <v>110500</v>
      </c>
      <c r="E120" s="6">
        <v>5.07</v>
      </c>
      <c r="F120" s="5">
        <f t="shared" si="5"/>
        <v>560235</v>
      </c>
      <c r="G120" s="3"/>
      <c r="H120" s="3"/>
      <c r="I120" s="3"/>
      <c r="J120" s="3"/>
      <c r="K120" s="1"/>
    </row>
    <row r="121" spans="1:11" x14ac:dyDescent="0.35">
      <c r="A121" s="9">
        <v>41564</v>
      </c>
      <c r="B121" s="4" t="s">
        <v>1</v>
      </c>
      <c r="C121" s="5">
        <v>3461500</v>
      </c>
      <c r="D121" s="5">
        <v>110500</v>
      </c>
      <c r="E121" s="6">
        <v>5.27</v>
      </c>
      <c r="F121" s="5">
        <f t="shared" si="5"/>
        <v>582335</v>
      </c>
      <c r="G121" s="3"/>
      <c r="H121" s="3"/>
      <c r="I121" s="3"/>
      <c r="J121" s="3"/>
      <c r="K121" s="1"/>
    </row>
    <row r="122" spans="1:11" x14ac:dyDescent="0.35">
      <c r="A122" s="9">
        <v>41568</v>
      </c>
      <c r="B122" s="4" t="s">
        <v>13</v>
      </c>
      <c r="C122" s="5">
        <v>3461500</v>
      </c>
      <c r="D122" s="5">
        <v>110500</v>
      </c>
      <c r="E122" s="6">
        <v>4.9400000000000004</v>
      </c>
      <c r="F122" s="5">
        <f t="shared" si="5"/>
        <v>545870</v>
      </c>
      <c r="G122" s="3"/>
      <c r="H122" s="3"/>
      <c r="I122" s="3"/>
      <c r="J122" s="3"/>
      <c r="K122" s="1"/>
    </row>
    <row r="123" spans="1:11" x14ac:dyDescent="0.35">
      <c r="A123" s="9">
        <v>41569</v>
      </c>
      <c r="B123" s="4" t="s">
        <v>0</v>
      </c>
      <c r="C123" s="5">
        <v>3461500</v>
      </c>
      <c r="D123" s="5">
        <v>110500</v>
      </c>
      <c r="E123" s="6">
        <v>4.6399999999999997</v>
      </c>
      <c r="F123" s="5">
        <f t="shared" si="5"/>
        <v>512719.99999999994</v>
      </c>
      <c r="G123" s="3"/>
      <c r="H123" s="3"/>
      <c r="I123" s="3"/>
      <c r="J123" s="3"/>
      <c r="K123" s="1"/>
    </row>
    <row r="124" spans="1:11" x14ac:dyDescent="0.35">
      <c r="A124" s="9">
        <v>41571</v>
      </c>
      <c r="B124" s="4" t="s">
        <v>1</v>
      </c>
      <c r="C124" s="5">
        <v>3461500</v>
      </c>
      <c r="D124" s="5">
        <v>110500</v>
      </c>
      <c r="E124" s="6">
        <v>4.58</v>
      </c>
      <c r="F124" s="5">
        <f t="shared" si="5"/>
        <v>506090</v>
      </c>
      <c r="G124" s="3"/>
      <c r="H124" s="3"/>
      <c r="I124" s="3"/>
      <c r="J124" s="3"/>
      <c r="K124" s="1"/>
    </row>
    <row r="125" spans="1:11" x14ac:dyDescent="0.35">
      <c r="A125" s="9">
        <v>41575</v>
      </c>
      <c r="B125" s="4" t="s">
        <v>13</v>
      </c>
      <c r="C125" s="5">
        <v>3461500</v>
      </c>
      <c r="D125" s="5">
        <v>110500</v>
      </c>
      <c r="E125" s="6">
        <v>4.8499999999999996</v>
      </c>
      <c r="F125" s="5">
        <f t="shared" si="5"/>
        <v>535925</v>
      </c>
      <c r="G125" s="3"/>
      <c r="H125" s="3"/>
      <c r="I125" s="3"/>
      <c r="J125" s="3"/>
      <c r="K125" s="1"/>
    </row>
    <row r="126" spans="1:11" x14ac:dyDescent="0.35">
      <c r="A126" s="9">
        <v>41576</v>
      </c>
      <c r="B126" s="4" t="s">
        <v>0</v>
      </c>
      <c r="C126" s="5">
        <v>3461500</v>
      </c>
      <c r="D126" s="5">
        <v>110500</v>
      </c>
      <c r="E126" s="6">
        <v>4.78</v>
      </c>
      <c r="F126" s="5">
        <f t="shared" si="5"/>
        <v>528190</v>
      </c>
      <c r="G126" s="3"/>
      <c r="H126" s="3"/>
      <c r="I126" s="3"/>
      <c r="J126" s="3"/>
      <c r="K126" s="1"/>
    </row>
    <row r="127" spans="1:11" x14ac:dyDescent="0.35">
      <c r="A127" s="9">
        <v>41578</v>
      </c>
      <c r="B127" s="4" t="s">
        <v>1</v>
      </c>
      <c r="C127" s="5">
        <v>3461500</v>
      </c>
      <c r="D127" s="5">
        <v>110500</v>
      </c>
      <c r="E127" s="6">
        <v>4.87</v>
      </c>
      <c r="F127" s="5">
        <f t="shared" si="5"/>
        <v>538135</v>
      </c>
      <c r="G127" s="3"/>
      <c r="H127" s="3"/>
      <c r="I127" s="3"/>
      <c r="J127" s="3"/>
      <c r="K127" s="1"/>
    </row>
    <row r="128" spans="1:11" x14ac:dyDescent="0.35">
      <c r="A128" s="9">
        <v>41582</v>
      </c>
      <c r="B128" s="4" t="s">
        <v>13</v>
      </c>
      <c r="C128" s="5">
        <v>3461500</v>
      </c>
      <c r="D128" s="5">
        <v>110500</v>
      </c>
      <c r="E128" s="6">
        <v>4.58</v>
      </c>
      <c r="F128" s="5">
        <f t="shared" si="5"/>
        <v>506090</v>
      </c>
      <c r="G128" s="3"/>
      <c r="H128" s="3"/>
      <c r="I128" s="3"/>
      <c r="J128" s="3"/>
      <c r="K128" s="1"/>
    </row>
    <row r="129" spans="1:11" x14ac:dyDescent="0.35">
      <c r="A129" s="9">
        <v>41583</v>
      </c>
      <c r="B129" s="4" t="s">
        <v>0</v>
      </c>
      <c r="C129" s="5">
        <v>3461500</v>
      </c>
      <c r="D129" s="5">
        <v>110500</v>
      </c>
      <c r="E129" s="6">
        <v>4.7</v>
      </c>
      <c r="F129" s="5">
        <f t="shared" si="5"/>
        <v>519350</v>
      </c>
      <c r="G129" s="3"/>
      <c r="H129" s="3"/>
      <c r="I129" s="3"/>
      <c r="J129" s="3"/>
      <c r="K129" s="1"/>
    </row>
    <row r="130" spans="1:11" x14ac:dyDescent="0.35">
      <c r="A130" s="9">
        <v>41585</v>
      </c>
      <c r="B130" s="4" t="s">
        <v>1</v>
      </c>
      <c r="C130" s="5">
        <v>3461500</v>
      </c>
      <c r="D130" s="5">
        <v>110500</v>
      </c>
      <c r="E130" s="6">
        <v>4.7300000000000004</v>
      </c>
      <c r="F130" s="5">
        <f t="shared" si="5"/>
        <v>522665.00000000006</v>
      </c>
      <c r="G130" s="3"/>
      <c r="H130" s="3"/>
      <c r="I130" s="3"/>
      <c r="J130" s="3"/>
      <c r="K130" s="1"/>
    </row>
    <row r="131" spans="1:11" x14ac:dyDescent="0.35">
      <c r="A131" s="9">
        <v>41589</v>
      </c>
      <c r="B131" s="4" t="s">
        <v>13</v>
      </c>
      <c r="C131" s="5">
        <v>3461500</v>
      </c>
      <c r="D131" s="5">
        <v>110500</v>
      </c>
      <c r="E131" s="6">
        <v>4.45</v>
      </c>
      <c r="F131" s="5">
        <f t="shared" si="5"/>
        <v>491725</v>
      </c>
      <c r="G131" s="3"/>
      <c r="H131" s="3"/>
      <c r="I131" s="3"/>
      <c r="J131" s="3"/>
      <c r="K131" s="1"/>
    </row>
    <row r="132" spans="1:11" x14ac:dyDescent="0.35">
      <c r="A132" s="9">
        <v>41590</v>
      </c>
      <c r="B132" s="4" t="s">
        <v>0</v>
      </c>
      <c r="C132" s="5">
        <v>3461500</v>
      </c>
      <c r="D132" s="5">
        <v>110500</v>
      </c>
      <c r="E132" s="6">
        <v>4.57</v>
      </c>
      <c r="F132" s="5">
        <f t="shared" si="5"/>
        <v>504985.00000000006</v>
      </c>
      <c r="G132" s="3"/>
      <c r="H132" s="3"/>
      <c r="I132" s="3"/>
      <c r="J132" s="3"/>
      <c r="K132" s="1"/>
    </row>
    <row r="133" spans="1:11" x14ac:dyDescent="0.35">
      <c r="A133" s="9">
        <v>41592</v>
      </c>
      <c r="B133" s="4" t="s">
        <v>1</v>
      </c>
      <c r="C133" s="5">
        <v>3461500</v>
      </c>
      <c r="D133" s="5">
        <v>110500</v>
      </c>
      <c r="E133" s="6">
        <v>4.63</v>
      </c>
      <c r="F133" s="5">
        <f t="shared" si="5"/>
        <v>511615</v>
      </c>
      <c r="G133" s="3"/>
      <c r="H133" s="3"/>
      <c r="I133" s="3"/>
      <c r="J133" s="3"/>
      <c r="K133" s="1"/>
    </row>
    <row r="134" spans="1:11" x14ac:dyDescent="0.35">
      <c r="A134" s="9">
        <v>41596</v>
      </c>
      <c r="B134" s="4" t="s">
        <v>13</v>
      </c>
      <c r="C134" s="5">
        <v>3461500</v>
      </c>
      <c r="D134" s="5">
        <v>110500</v>
      </c>
      <c r="E134" s="6">
        <v>4.38</v>
      </c>
      <c r="F134" s="5">
        <f t="shared" si="5"/>
        <v>483990</v>
      </c>
      <c r="G134" s="3"/>
      <c r="H134" s="3"/>
      <c r="I134" s="3"/>
      <c r="J134" s="3"/>
      <c r="K134" s="1"/>
    </row>
    <row r="135" spans="1:11" x14ac:dyDescent="0.35">
      <c r="A135" s="9">
        <v>41597</v>
      </c>
      <c r="B135" s="4" t="s">
        <v>0</v>
      </c>
      <c r="C135" s="5">
        <v>3461500</v>
      </c>
      <c r="D135" s="5">
        <v>110500</v>
      </c>
      <c r="E135" s="6">
        <v>4.4400000000000004</v>
      </c>
      <c r="F135" s="5">
        <f t="shared" si="5"/>
        <v>490620.00000000006</v>
      </c>
      <c r="G135" s="3"/>
      <c r="H135" s="3"/>
      <c r="I135" s="3"/>
      <c r="J135" s="3"/>
      <c r="K135" s="1"/>
    </row>
    <row r="136" spans="1:11" x14ac:dyDescent="0.35">
      <c r="A136" s="9">
        <v>41599</v>
      </c>
      <c r="B136" s="4" t="s">
        <v>1</v>
      </c>
      <c r="C136" s="5">
        <v>3461500</v>
      </c>
      <c r="D136" s="5">
        <v>110500</v>
      </c>
      <c r="E136" s="6">
        <v>4.4400000000000004</v>
      </c>
      <c r="F136" s="5">
        <f t="shared" si="5"/>
        <v>490620.00000000006</v>
      </c>
      <c r="G136" s="3"/>
      <c r="H136" s="3"/>
      <c r="I136" s="3"/>
      <c r="J136" s="3"/>
      <c r="K136" s="1"/>
    </row>
    <row r="137" spans="1:11" x14ac:dyDescent="0.35">
      <c r="A137" s="9">
        <v>41603</v>
      </c>
      <c r="B137" s="4" t="s">
        <v>13</v>
      </c>
      <c r="C137" s="5">
        <v>3461500</v>
      </c>
      <c r="D137" s="5">
        <v>110500</v>
      </c>
      <c r="E137" s="6">
        <v>4.38</v>
      </c>
      <c r="F137" s="5">
        <f t="shared" si="5"/>
        <v>483990</v>
      </c>
      <c r="G137" s="3"/>
      <c r="H137" s="3"/>
      <c r="I137" s="3"/>
      <c r="J137" s="3"/>
      <c r="K137" s="1"/>
    </row>
    <row r="138" spans="1:11" x14ac:dyDescent="0.35">
      <c r="A138" s="9">
        <v>41604</v>
      </c>
      <c r="B138" s="4" t="s">
        <v>0</v>
      </c>
      <c r="C138" s="5">
        <v>3461500</v>
      </c>
      <c r="D138" s="5">
        <v>110500</v>
      </c>
      <c r="E138" s="6">
        <v>4.41</v>
      </c>
      <c r="F138" s="5">
        <f t="shared" si="5"/>
        <v>487305</v>
      </c>
      <c r="G138" s="3"/>
      <c r="H138" s="3"/>
      <c r="I138" s="3"/>
      <c r="J138" s="3"/>
      <c r="K138" s="1"/>
    </row>
    <row r="139" spans="1:11" x14ac:dyDescent="0.35">
      <c r="A139" s="9">
        <v>41606</v>
      </c>
      <c r="B139" s="4" t="s">
        <v>1</v>
      </c>
      <c r="C139" s="5">
        <v>3442500</v>
      </c>
      <c r="D139" s="5">
        <v>110500</v>
      </c>
      <c r="E139" s="6">
        <v>4.41</v>
      </c>
      <c r="F139" s="5">
        <f t="shared" si="5"/>
        <v>487305</v>
      </c>
      <c r="G139" s="3"/>
      <c r="H139" s="3"/>
      <c r="I139" s="3"/>
      <c r="J139" s="3"/>
      <c r="K139" s="1"/>
    </row>
    <row r="140" spans="1:11" x14ac:dyDescent="0.35">
      <c r="A140" s="9">
        <v>41610</v>
      </c>
      <c r="B140" s="4" t="s">
        <v>13</v>
      </c>
      <c r="C140" s="5">
        <v>3442500</v>
      </c>
      <c r="D140" s="5">
        <v>110500</v>
      </c>
      <c r="E140" s="6">
        <v>4.33</v>
      </c>
      <c r="F140" s="5">
        <f t="shared" si="5"/>
        <v>478465</v>
      </c>
      <c r="G140" s="3"/>
      <c r="H140" s="3"/>
      <c r="I140" s="3"/>
      <c r="J140" s="3"/>
      <c r="K140" s="1"/>
    </row>
    <row r="141" spans="1:11" x14ac:dyDescent="0.35">
      <c r="A141" s="9">
        <v>41611</v>
      </c>
      <c r="B141" s="4" t="s">
        <v>0</v>
      </c>
      <c r="C141" s="5">
        <v>3442500</v>
      </c>
      <c r="D141" s="5">
        <v>110500</v>
      </c>
      <c r="E141" s="6">
        <v>4.47</v>
      </c>
      <c r="F141" s="5">
        <f t="shared" si="5"/>
        <v>493935</v>
      </c>
      <c r="G141" s="3"/>
      <c r="H141" s="3"/>
      <c r="I141" s="3"/>
      <c r="J141" s="3"/>
      <c r="K141" s="1"/>
    </row>
    <row r="142" spans="1:11" x14ac:dyDescent="0.35">
      <c r="A142" s="9">
        <v>41613</v>
      </c>
      <c r="B142" s="4" t="s">
        <v>1</v>
      </c>
      <c r="C142" s="5">
        <v>3442500</v>
      </c>
      <c r="D142" s="5">
        <v>110500</v>
      </c>
      <c r="E142" s="6">
        <v>4.49</v>
      </c>
      <c r="F142" s="5">
        <f t="shared" si="5"/>
        <v>496145</v>
      </c>
      <c r="G142" s="3"/>
      <c r="H142" s="3"/>
      <c r="I142" s="3"/>
      <c r="J142" s="3"/>
      <c r="K142" s="1"/>
    </row>
    <row r="143" spans="1:11" x14ac:dyDescent="0.35">
      <c r="A143" s="9">
        <v>41617</v>
      </c>
      <c r="B143" s="4" t="s">
        <v>13</v>
      </c>
      <c r="C143" s="5">
        <v>3442500</v>
      </c>
      <c r="D143" s="5">
        <v>110500</v>
      </c>
      <c r="E143" s="6">
        <v>4.71</v>
      </c>
      <c r="F143" s="5">
        <f t="shared" si="5"/>
        <v>520455</v>
      </c>
      <c r="G143" s="3"/>
      <c r="H143" s="3"/>
      <c r="I143" s="3"/>
      <c r="J143" s="3"/>
      <c r="K143" s="1"/>
    </row>
    <row r="144" spans="1:11" x14ac:dyDescent="0.35">
      <c r="A144" s="9">
        <v>41618</v>
      </c>
      <c r="B144" s="4" t="s">
        <v>0</v>
      </c>
      <c r="C144" s="5">
        <v>3442500</v>
      </c>
      <c r="D144" s="5">
        <v>110500</v>
      </c>
      <c r="E144" s="6">
        <v>4.8</v>
      </c>
      <c r="F144" s="5">
        <f t="shared" si="5"/>
        <v>530400</v>
      </c>
      <c r="G144" s="3"/>
      <c r="H144" s="3"/>
      <c r="I144" s="3"/>
      <c r="J144" s="3"/>
      <c r="K144" s="1"/>
    </row>
    <row r="145" spans="1:12" x14ac:dyDescent="0.35">
      <c r="A145" s="9">
        <v>41620</v>
      </c>
      <c r="B145" s="4" t="s">
        <v>1</v>
      </c>
      <c r="C145" s="5">
        <v>3442500</v>
      </c>
      <c r="D145" s="5">
        <v>110500</v>
      </c>
      <c r="E145" s="6">
        <v>4.7699999999999996</v>
      </c>
      <c r="F145" s="5">
        <f t="shared" si="5"/>
        <v>527085</v>
      </c>
      <c r="G145" s="3"/>
      <c r="H145" s="3"/>
      <c r="I145" s="3"/>
      <c r="J145" s="3"/>
      <c r="K145" s="1"/>
    </row>
    <row r="146" spans="1:12" x14ac:dyDescent="0.35">
      <c r="A146" s="9">
        <v>41624</v>
      </c>
      <c r="B146" s="4" t="s">
        <v>13</v>
      </c>
      <c r="C146" s="5">
        <v>3442500</v>
      </c>
      <c r="D146" s="5">
        <v>110500</v>
      </c>
      <c r="E146" s="6">
        <v>4.71</v>
      </c>
      <c r="F146" s="5">
        <f t="shared" si="5"/>
        <v>520455</v>
      </c>
      <c r="G146" s="3"/>
      <c r="H146" s="3"/>
      <c r="I146" s="3"/>
      <c r="J146" s="3"/>
      <c r="K146" s="1"/>
    </row>
    <row r="147" spans="1:12" x14ac:dyDescent="0.35">
      <c r="A147" s="9">
        <v>41625</v>
      </c>
      <c r="B147" s="4" t="s">
        <v>0</v>
      </c>
      <c r="C147" s="5">
        <v>3999000</v>
      </c>
      <c r="D147" s="5">
        <v>157500</v>
      </c>
      <c r="E147" s="6">
        <v>4.7</v>
      </c>
      <c r="F147" s="5">
        <f t="shared" si="5"/>
        <v>740250</v>
      </c>
      <c r="G147" s="3"/>
      <c r="H147" s="3"/>
      <c r="I147" s="3"/>
      <c r="J147" s="3"/>
      <c r="K147" s="1"/>
    </row>
    <row r="148" spans="1:12" x14ac:dyDescent="0.35">
      <c r="A148" s="9"/>
      <c r="B148" s="4"/>
      <c r="C148" s="5"/>
      <c r="D148" s="5"/>
      <c r="E148" s="6"/>
      <c r="F148" s="5"/>
      <c r="G148" s="3"/>
      <c r="H148" s="3"/>
      <c r="I148" s="3"/>
      <c r="J148" s="3"/>
      <c r="K148" s="1"/>
    </row>
    <row r="149" spans="1:12" x14ac:dyDescent="0.35">
      <c r="A149" s="16" t="s">
        <v>12</v>
      </c>
      <c r="B149" s="7"/>
      <c r="C149" s="8">
        <f>SUM(C5:C148)</f>
        <v>479238500</v>
      </c>
      <c r="D149" s="8">
        <f>SUM(D5:D148)</f>
        <v>15243500</v>
      </c>
      <c r="E149" s="8"/>
      <c r="F149" s="8">
        <f>SUM(F5:F148)</f>
        <v>66970455</v>
      </c>
      <c r="G149" s="3"/>
      <c r="H149" s="3"/>
      <c r="I149" s="3"/>
      <c r="J149" s="3"/>
      <c r="K149" s="3"/>
      <c r="L149" s="1"/>
    </row>
    <row r="150" spans="1:12" x14ac:dyDescent="0.35">
      <c r="C150" s="3"/>
      <c r="D150" s="3"/>
      <c r="E150" s="3"/>
      <c r="F150" s="3"/>
      <c r="G150" s="3"/>
      <c r="H150" s="3"/>
      <c r="I150" s="3"/>
      <c r="J150" s="3"/>
      <c r="K150" s="3"/>
      <c r="L150" s="1"/>
    </row>
    <row r="151" spans="1:12" x14ac:dyDescent="0.35">
      <c r="C151" s="3"/>
      <c r="D151" s="3"/>
      <c r="E151" s="3"/>
      <c r="F151" s="3"/>
      <c r="G151" s="3"/>
      <c r="H151" s="3"/>
      <c r="I151" s="3"/>
      <c r="J151" s="3"/>
      <c r="K151" s="3"/>
      <c r="L151" s="1"/>
    </row>
    <row r="152" spans="1:12" x14ac:dyDescent="0.35">
      <c r="C152" s="3"/>
      <c r="D152" s="3"/>
      <c r="E152" s="19" t="s">
        <v>15</v>
      </c>
      <c r="F152" s="20">
        <f>F149*0.0567%</f>
        <v>37972.247985000002</v>
      </c>
      <c r="G152" s="3"/>
      <c r="H152" s="3"/>
      <c r="I152" s="3"/>
      <c r="J152" s="3"/>
      <c r="K152" s="3"/>
      <c r="L152" s="1"/>
    </row>
    <row r="153" spans="1:12" x14ac:dyDescent="0.35">
      <c r="C153" s="3"/>
      <c r="D153" s="3"/>
      <c r="E153" s="19" t="s">
        <v>16</v>
      </c>
      <c r="F153" s="20">
        <f>F149*99.9433%</f>
        <v>66932482.752014995</v>
      </c>
      <c r="G153" s="3"/>
      <c r="H153" s="3"/>
      <c r="I153" s="3"/>
      <c r="J153" s="3"/>
      <c r="K153" s="3"/>
      <c r="L153" s="1"/>
    </row>
    <row r="154" spans="1:12" x14ac:dyDescent="0.35">
      <c r="C154" s="3"/>
      <c r="D154" s="3"/>
      <c r="E154" s="3"/>
      <c r="F154" s="3"/>
      <c r="G154" s="3"/>
      <c r="H154" s="3"/>
      <c r="I154" s="3"/>
      <c r="J154" s="3"/>
      <c r="K154" s="3"/>
      <c r="L154" s="1"/>
    </row>
    <row r="155" spans="1:12" x14ac:dyDescent="0.35">
      <c r="C155" s="3"/>
      <c r="D155" s="3"/>
      <c r="E155" s="3"/>
      <c r="F155" s="3"/>
      <c r="G155" s="3"/>
      <c r="H155" s="3"/>
      <c r="I155" s="3"/>
      <c r="J155" s="3"/>
      <c r="K155" s="3"/>
      <c r="L155" s="1"/>
    </row>
    <row r="156" spans="1:12" x14ac:dyDescent="0.35">
      <c r="C156" s="3"/>
      <c r="D156" s="3"/>
      <c r="E156" s="3"/>
      <c r="F156" s="3"/>
      <c r="G156" s="3"/>
      <c r="H156" s="3"/>
      <c r="I156" s="3"/>
      <c r="J156" s="3"/>
      <c r="K156" s="3"/>
      <c r="L156" s="1"/>
    </row>
    <row r="157" spans="1:12" x14ac:dyDescent="0.35">
      <c r="C157" s="3"/>
      <c r="D157" s="3"/>
      <c r="E157" s="3"/>
      <c r="F157" s="3"/>
      <c r="G157" s="3"/>
      <c r="H157" s="3"/>
      <c r="I157" s="3"/>
      <c r="J157" s="3"/>
      <c r="K157" s="3"/>
      <c r="L157" s="1"/>
    </row>
    <row r="158" spans="1:12" x14ac:dyDescent="0.35">
      <c r="C158" s="3"/>
      <c r="D158" s="3"/>
      <c r="E158" s="3"/>
      <c r="F158" s="3"/>
      <c r="G158" s="3"/>
      <c r="H158" s="3"/>
      <c r="I158" s="3"/>
      <c r="J158" s="3"/>
      <c r="K158" s="3"/>
      <c r="L158" s="1"/>
    </row>
    <row r="159" spans="1:12" x14ac:dyDescent="0.35">
      <c r="C159" s="3"/>
      <c r="D159" s="3"/>
      <c r="E159" s="3"/>
      <c r="F159" s="3"/>
      <c r="G159" s="3"/>
      <c r="H159" s="3"/>
      <c r="I159" s="3"/>
      <c r="J159" s="3"/>
      <c r="K159" s="3"/>
      <c r="L159" s="1"/>
    </row>
    <row r="160" spans="1:12" x14ac:dyDescent="0.35">
      <c r="C160" s="3"/>
      <c r="D160" s="3"/>
      <c r="E160" s="3"/>
      <c r="F160" s="3"/>
      <c r="G160" s="3"/>
      <c r="H160" s="3"/>
      <c r="I160" s="3"/>
      <c r="J160" s="3"/>
      <c r="K160" s="3"/>
      <c r="L160" s="1"/>
    </row>
    <row r="161" spans="3:12" x14ac:dyDescent="0.35">
      <c r="C161" s="3"/>
      <c r="D161" s="3"/>
      <c r="E161" s="3"/>
      <c r="F161" s="3"/>
      <c r="G161" s="3"/>
      <c r="H161" s="3"/>
      <c r="I161" s="3"/>
      <c r="J161" s="3"/>
      <c r="K161" s="3"/>
      <c r="L161" s="1"/>
    </row>
    <row r="162" spans="3:12" x14ac:dyDescent="0.35">
      <c r="C162" s="3"/>
      <c r="D162" s="3"/>
      <c r="E162" s="3"/>
      <c r="F162" s="3"/>
    </row>
  </sheetData>
  <mergeCells count="2">
    <mergeCell ref="A3:F3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1"/>
  <sheetViews>
    <sheetView zoomScaleNormal="100" workbookViewId="0">
      <pane ySplit="3" topLeftCell="A4" activePane="bottomLeft" state="frozen"/>
      <selection pane="bottomLeft" activeCell="M1" sqref="M1:O4"/>
    </sheetView>
  </sheetViews>
  <sheetFormatPr defaultRowHeight="14.5" x14ac:dyDescent="0.35"/>
  <cols>
    <col min="1" max="1" width="10.453125" style="2" bestFit="1" customWidth="1"/>
    <col min="2" max="2" width="12" style="2" customWidth="1"/>
    <col min="3" max="3" width="24.453125" style="2" customWidth="1"/>
    <col min="4" max="4" width="21.453125" style="2" customWidth="1"/>
    <col min="5" max="5" width="29" style="2" customWidth="1"/>
    <col min="6" max="6" width="9.453125" style="2" customWidth="1"/>
    <col min="7" max="7" width="17" style="2" customWidth="1"/>
    <col min="8" max="8" width="16.54296875" style="2" customWidth="1"/>
    <col min="9" max="9" width="22.453125" style="2" customWidth="1"/>
    <col min="10" max="10" width="17.453125" customWidth="1"/>
    <col min="11" max="11" width="23.453125" customWidth="1"/>
    <col min="13" max="13" width="23.54296875" customWidth="1"/>
    <col min="14" max="14" width="22.54296875" customWidth="1"/>
    <col min="15" max="15" width="24.453125" customWidth="1"/>
    <col min="16" max="16" width="18" style="78" customWidth="1"/>
    <col min="17" max="17" width="9.453125" style="78" customWidth="1"/>
    <col min="18" max="19" width="9.453125" style="78"/>
  </cols>
  <sheetData>
    <row r="1" spans="1:19" ht="30.75" customHeight="1" x14ac:dyDescent="0.35">
      <c r="A1" s="138" t="s">
        <v>3</v>
      </c>
      <c r="B1" s="139"/>
      <c r="C1" s="139"/>
      <c r="D1" s="139"/>
      <c r="E1" s="139"/>
      <c r="G1" s="138" t="s">
        <v>254</v>
      </c>
      <c r="H1" s="137"/>
      <c r="I1" s="137"/>
      <c r="J1" s="137"/>
      <c r="K1" s="137"/>
      <c r="M1" s="140" t="s">
        <v>259</v>
      </c>
      <c r="N1" s="140"/>
      <c r="O1" s="140"/>
      <c r="P1" s="76"/>
      <c r="Q1" s="76"/>
      <c r="R1" s="76"/>
    </row>
    <row r="2" spans="1:19" ht="37.5" customHeight="1" x14ac:dyDescent="0.35">
      <c r="A2" s="136" t="s">
        <v>11</v>
      </c>
      <c r="B2" s="137"/>
      <c r="C2" s="137"/>
      <c r="D2" s="137"/>
      <c r="E2" s="137"/>
      <c r="G2" s="136" t="s">
        <v>255</v>
      </c>
      <c r="H2" s="137"/>
      <c r="I2" s="137"/>
      <c r="J2" s="137"/>
      <c r="K2" s="137"/>
      <c r="M2" s="140"/>
      <c r="N2" s="140"/>
      <c r="O2" s="140"/>
      <c r="P2" s="76"/>
      <c r="Q2" s="76"/>
      <c r="R2" s="76"/>
    </row>
    <row r="3" spans="1:19" s="11" customFormat="1" ht="83.25" customHeight="1" x14ac:dyDescent="0.35">
      <c r="A3" s="10" t="s">
        <v>4</v>
      </c>
      <c r="B3" s="10" t="s">
        <v>5</v>
      </c>
      <c r="C3" s="10" t="s">
        <v>7</v>
      </c>
      <c r="D3" s="10" t="s">
        <v>8</v>
      </c>
      <c r="E3" s="10" t="s">
        <v>9</v>
      </c>
      <c r="F3" s="12"/>
      <c r="G3" s="10" t="s">
        <v>4</v>
      </c>
      <c r="H3" s="10" t="s">
        <v>5</v>
      </c>
      <c r="I3" s="10" t="s">
        <v>256</v>
      </c>
      <c r="J3" s="10" t="s">
        <v>257</v>
      </c>
      <c r="K3" s="10" t="s">
        <v>9</v>
      </c>
      <c r="M3" s="10" t="s">
        <v>260</v>
      </c>
      <c r="N3" s="10" t="s">
        <v>261</v>
      </c>
      <c r="O3" s="10" t="s">
        <v>262</v>
      </c>
      <c r="P3" s="81"/>
      <c r="Q3" s="81"/>
      <c r="R3" s="82"/>
      <c r="S3" s="82"/>
    </row>
    <row r="4" spans="1:19" x14ac:dyDescent="0.35">
      <c r="A4" s="9">
        <v>41646</v>
      </c>
      <c r="B4" s="4" t="s">
        <v>0</v>
      </c>
      <c r="C4" s="5">
        <v>124000</v>
      </c>
      <c r="D4" s="6">
        <v>4.6500000000000004</v>
      </c>
      <c r="E4" s="5">
        <f t="shared" ref="E4:E34" si="0">C4*D4</f>
        <v>576600</v>
      </c>
      <c r="F4" s="3"/>
      <c r="G4" s="14">
        <v>41885</v>
      </c>
      <c r="H4" s="15" t="s">
        <v>258</v>
      </c>
      <c r="I4" s="29">
        <v>34000</v>
      </c>
      <c r="J4" s="77">
        <v>5.7</v>
      </c>
      <c r="K4" s="29">
        <f>I4*J4</f>
        <v>193800</v>
      </c>
      <c r="M4" s="85">
        <f>I8+C148</f>
        <v>10750500</v>
      </c>
      <c r="N4" s="86">
        <f>AVERAGE(D4:D147, J4:J7)</f>
        <v>5.9147972972972944</v>
      </c>
      <c r="O4" s="85">
        <f>K8+E148</f>
        <v>63495785</v>
      </c>
    </row>
    <row r="5" spans="1:19" x14ac:dyDescent="0.35">
      <c r="A5" s="9">
        <v>41648</v>
      </c>
      <c r="B5" s="4" t="s">
        <v>1</v>
      </c>
      <c r="C5" s="5">
        <v>124000</v>
      </c>
      <c r="D5" s="6">
        <v>4.5599999999999996</v>
      </c>
      <c r="E5" s="5">
        <f t="shared" si="0"/>
        <v>565440</v>
      </c>
      <c r="F5" s="3"/>
      <c r="G5" s="9">
        <v>41913</v>
      </c>
      <c r="H5" s="4" t="s">
        <v>258</v>
      </c>
      <c r="I5" s="5">
        <v>34000</v>
      </c>
      <c r="J5" s="6">
        <v>5.5</v>
      </c>
      <c r="K5" s="29">
        <f>I5*J5</f>
        <v>187000</v>
      </c>
    </row>
    <row r="6" spans="1:19" x14ac:dyDescent="0.35">
      <c r="A6" s="9">
        <v>41652</v>
      </c>
      <c r="B6" s="4" t="s">
        <v>13</v>
      </c>
      <c r="C6" s="5">
        <v>124000</v>
      </c>
      <c r="D6" s="6">
        <v>4.5199999999999996</v>
      </c>
      <c r="E6" s="5">
        <f t="shared" si="0"/>
        <v>560480</v>
      </c>
      <c r="F6" s="3"/>
      <c r="G6" s="14">
        <v>41941</v>
      </c>
      <c r="H6" s="15" t="s">
        <v>258</v>
      </c>
      <c r="I6" s="29">
        <v>34000</v>
      </c>
      <c r="J6" s="77">
        <v>5.92</v>
      </c>
      <c r="K6" s="29">
        <f t="shared" ref="K6:K7" si="1">I6*J6</f>
        <v>201280</v>
      </c>
    </row>
    <row r="7" spans="1:19" x14ac:dyDescent="0.35">
      <c r="A7" s="9">
        <v>41653</v>
      </c>
      <c r="B7" s="4" t="s">
        <v>0</v>
      </c>
      <c r="C7" s="5">
        <v>124000</v>
      </c>
      <c r="D7" s="6">
        <v>4.7300000000000004</v>
      </c>
      <c r="E7" s="5">
        <f t="shared" si="0"/>
        <v>586520</v>
      </c>
      <c r="F7" s="3"/>
      <c r="G7" s="14">
        <v>41969</v>
      </c>
      <c r="H7" s="15" t="s">
        <v>258</v>
      </c>
      <c r="I7" s="29">
        <v>33500</v>
      </c>
      <c r="J7" s="77">
        <v>6.9</v>
      </c>
      <c r="K7" s="29">
        <f t="shared" si="1"/>
        <v>231150</v>
      </c>
    </row>
    <row r="8" spans="1:19" x14ac:dyDescent="0.35">
      <c r="A8" s="9">
        <v>41655</v>
      </c>
      <c r="B8" s="4" t="s">
        <v>1</v>
      </c>
      <c r="C8" s="5">
        <v>124000</v>
      </c>
      <c r="D8" s="6">
        <v>5.01</v>
      </c>
      <c r="E8" s="5">
        <f t="shared" si="0"/>
        <v>621240</v>
      </c>
      <c r="F8" s="3"/>
      <c r="G8" s="16" t="s">
        <v>12</v>
      </c>
      <c r="H8" s="7"/>
      <c r="I8" s="8">
        <f>SUM(I4:I7)</f>
        <v>135500</v>
      </c>
      <c r="J8" s="8"/>
      <c r="K8" s="8">
        <f>SUM(K4:K7)</f>
        <v>813230</v>
      </c>
    </row>
    <row r="9" spans="1:19" x14ac:dyDescent="0.35">
      <c r="A9" s="9">
        <v>41659</v>
      </c>
      <c r="B9" s="4" t="s">
        <v>13</v>
      </c>
      <c r="C9" s="5">
        <v>124000</v>
      </c>
      <c r="D9" s="6">
        <v>5.05</v>
      </c>
      <c r="E9" s="5">
        <f t="shared" si="0"/>
        <v>626200</v>
      </c>
      <c r="F9" s="3"/>
      <c r="G9" s="78"/>
      <c r="H9"/>
      <c r="I9"/>
    </row>
    <row r="10" spans="1:19" x14ac:dyDescent="0.35">
      <c r="A10" s="9">
        <v>41660</v>
      </c>
      <c r="B10" s="4" t="s">
        <v>0</v>
      </c>
      <c r="C10" s="5">
        <v>124000</v>
      </c>
      <c r="D10" s="6">
        <v>4.93</v>
      </c>
      <c r="E10" s="5">
        <f t="shared" si="0"/>
        <v>611320</v>
      </c>
      <c r="F10" s="3"/>
      <c r="G10" s="79"/>
      <c r="H10" s="80"/>
      <c r="I10" s="80"/>
      <c r="J10" s="80"/>
      <c r="K10" s="80"/>
    </row>
    <row r="11" spans="1:19" x14ac:dyDescent="0.35">
      <c r="A11" s="9">
        <v>41662</v>
      </c>
      <c r="B11" s="4" t="s">
        <v>1</v>
      </c>
      <c r="C11" s="5">
        <v>124000</v>
      </c>
      <c r="D11" s="6">
        <v>5.0199999999999996</v>
      </c>
      <c r="E11" s="5">
        <f t="shared" si="0"/>
        <v>622480</v>
      </c>
      <c r="F11" s="3"/>
      <c r="G11" s="79"/>
      <c r="H11"/>
      <c r="I11"/>
    </row>
    <row r="12" spans="1:19" x14ac:dyDescent="0.35">
      <c r="A12" s="9">
        <v>41666</v>
      </c>
      <c r="B12" s="4" t="s">
        <v>13</v>
      </c>
      <c r="C12" s="5">
        <v>124000</v>
      </c>
      <c r="D12" s="6">
        <v>5.34</v>
      </c>
      <c r="E12" s="5">
        <f t="shared" si="0"/>
        <v>662160</v>
      </c>
      <c r="F12" s="3"/>
      <c r="G12" s="78"/>
      <c r="H12"/>
      <c r="I12"/>
    </row>
    <row r="13" spans="1:19" x14ac:dyDescent="0.35">
      <c r="A13" s="9">
        <v>41667</v>
      </c>
      <c r="B13" s="4" t="s">
        <v>0</v>
      </c>
      <c r="C13" s="5">
        <v>124000</v>
      </c>
      <c r="D13" s="6">
        <v>5.47</v>
      </c>
      <c r="E13" s="5">
        <f t="shared" si="0"/>
        <v>678280</v>
      </c>
      <c r="F13" s="3"/>
      <c r="G13" s="3"/>
      <c r="H13" s="3"/>
      <c r="I13" s="1"/>
    </row>
    <row r="14" spans="1:19" x14ac:dyDescent="0.35">
      <c r="A14" s="9">
        <v>41669</v>
      </c>
      <c r="B14" s="4" t="s">
        <v>1</v>
      </c>
      <c r="C14" s="5">
        <v>124000</v>
      </c>
      <c r="D14" s="6">
        <v>5.55</v>
      </c>
      <c r="E14" s="5">
        <f t="shared" si="0"/>
        <v>688200</v>
      </c>
      <c r="F14" s="3"/>
      <c r="G14" s="3"/>
      <c r="H14" s="3"/>
      <c r="I14" s="1"/>
    </row>
    <row r="15" spans="1:19" x14ac:dyDescent="0.35">
      <c r="A15" s="9">
        <v>41673</v>
      </c>
      <c r="B15" s="4" t="s">
        <v>13</v>
      </c>
      <c r="C15" s="5">
        <v>124000</v>
      </c>
      <c r="D15" s="6">
        <v>5.48</v>
      </c>
      <c r="E15" s="5">
        <f t="shared" si="0"/>
        <v>679520</v>
      </c>
      <c r="F15" s="3"/>
      <c r="G15" s="3"/>
      <c r="H15" s="3"/>
      <c r="I15" s="1"/>
    </row>
    <row r="16" spans="1:19" x14ac:dyDescent="0.35">
      <c r="A16" s="9">
        <v>41674</v>
      </c>
      <c r="B16" s="4" t="s">
        <v>0</v>
      </c>
      <c r="C16" s="5">
        <v>124000</v>
      </c>
      <c r="D16" s="6">
        <v>5.93</v>
      </c>
      <c r="E16" s="5">
        <f t="shared" si="0"/>
        <v>735320</v>
      </c>
      <c r="F16" s="3"/>
      <c r="G16" s="3"/>
      <c r="H16" s="3"/>
      <c r="I16" s="1"/>
    </row>
    <row r="17" spans="1:17" x14ac:dyDescent="0.35">
      <c r="A17" s="9">
        <v>41676</v>
      </c>
      <c r="B17" s="4" t="s">
        <v>1</v>
      </c>
      <c r="C17" s="5">
        <v>124000</v>
      </c>
      <c r="D17" s="6">
        <v>6.01</v>
      </c>
      <c r="E17" s="5">
        <f t="shared" si="0"/>
        <v>745240</v>
      </c>
      <c r="F17" s="3"/>
      <c r="G17" s="3"/>
      <c r="H17" s="3"/>
      <c r="I17" s="1"/>
    </row>
    <row r="18" spans="1:17" x14ac:dyDescent="0.35">
      <c r="A18" s="9">
        <v>41680</v>
      </c>
      <c r="B18" s="4" t="s">
        <v>13</v>
      </c>
      <c r="C18" s="5">
        <v>124000</v>
      </c>
      <c r="D18" s="6">
        <v>6.34</v>
      </c>
      <c r="E18" s="5">
        <f t="shared" si="0"/>
        <v>786160</v>
      </c>
      <c r="F18" s="3"/>
      <c r="G18" s="3"/>
      <c r="H18" s="3"/>
      <c r="I18" s="1"/>
    </row>
    <row r="19" spans="1:17" x14ac:dyDescent="0.35">
      <c r="A19" s="9">
        <v>41681</v>
      </c>
      <c r="B19" s="4" t="s">
        <v>0</v>
      </c>
      <c r="C19" s="5">
        <v>124000</v>
      </c>
      <c r="D19" s="6">
        <v>6.3</v>
      </c>
      <c r="E19" s="5">
        <f t="shared" si="0"/>
        <v>781200</v>
      </c>
      <c r="F19" s="3"/>
      <c r="G19" s="3"/>
      <c r="H19" s="3"/>
      <c r="I19" s="1"/>
      <c r="K19" s="9"/>
      <c r="L19" s="4"/>
      <c r="M19" s="5"/>
      <c r="N19" s="5"/>
      <c r="O19" s="6"/>
      <c r="P19" s="83"/>
      <c r="Q19" s="84"/>
    </row>
    <row r="20" spans="1:17" x14ac:dyDescent="0.35">
      <c r="A20" s="9">
        <v>41683</v>
      </c>
      <c r="B20" s="4" t="s">
        <v>1</v>
      </c>
      <c r="C20" s="5">
        <v>124000</v>
      </c>
      <c r="D20" s="6">
        <v>6.21</v>
      </c>
      <c r="E20" s="5">
        <f t="shared" si="0"/>
        <v>770040</v>
      </c>
      <c r="F20" s="3"/>
      <c r="G20" s="3"/>
      <c r="H20" s="3"/>
      <c r="I20" s="1"/>
    </row>
    <row r="21" spans="1:17" x14ac:dyDescent="0.35">
      <c r="A21" s="9">
        <v>41687</v>
      </c>
      <c r="B21" s="4" t="s">
        <v>13</v>
      </c>
      <c r="C21" s="5">
        <v>124000</v>
      </c>
      <c r="D21" s="6">
        <v>6.7</v>
      </c>
      <c r="E21" s="5">
        <f t="shared" si="0"/>
        <v>830800</v>
      </c>
      <c r="F21" s="3"/>
      <c r="G21" s="3"/>
      <c r="H21" s="3"/>
      <c r="I21" s="1"/>
    </row>
    <row r="22" spans="1:17" x14ac:dyDescent="0.35">
      <c r="A22" s="9">
        <v>41688</v>
      </c>
      <c r="B22" s="4" t="s">
        <v>0</v>
      </c>
      <c r="C22" s="5">
        <v>124000</v>
      </c>
      <c r="D22" s="6">
        <v>6.74</v>
      </c>
      <c r="E22" s="5">
        <f t="shared" si="0"/>
        <v>835760</v>
      </c>
      <c r="F22" s="3"/>
      <c r="G22" s="3"/>
      <c r="H22" s="3"/>
      <c r="I22" s="1"/>
    </row>
    <row r="23" spans="1:17" x14ac:dyDescent="0.35">
      <c r="A23" s="9">
        <v>41690</v>
      </c>
      <c r="B23" s="4" t="s">
        <v>1</v>
      </c>
      <c r="C23" s="5">
        <v>124000</v>
      </c>
      <c r="D23" s="6">
        <v>6.92</v>
      </c>
      <c r="E23" s="5">
        <f t="shared" si="0"/>
        <v>858080</v>
      </c>
      <c r="F23" s="3"/>
      <c r="G23" s="3"/>
      <c r="H23" s="3"/>
      <c r="I23" s="1"/>
    </row>
    <row r="24" spans="1:17" x14ac:dyDescent="0.35">
      <c r="A24" s="9">
        <v>41694</v>
      </c>
      <c r="B24" s="4" t="s">
        <v>13</v>
      </c>
      <c r="C24" s="5">
        <v>124000</v>
      </c>
      <c r="D24" s="6">
        <v>7.1</v>
      </c>
      <c r="E24" s="5">
        <f t="shared" si="0"/>
        <v>880400</v>
      </c>
      <c r="F24" s="3"/>
      <c r="G24" s="3"/>
      <c r="H24" s="3"/>
      <c r="I24" s="1"/>
    </row>
    <row r="25" spans="1:17" x14ac:dyDescent="0.35">
      <c r="A25" s="9">
        <v>41695</v>
      </c>
      <c r="B25" s="4" t="s">
        <v>0</v>
      </c>
      <c r="C25" s="5">
        <v>124000</v>
      </c>
      <c r="D25" s="6">
        <v>6.85</v>
      </c>
      <c r="E25" s="5">
        <f t="shared" si="0"/>
        <v>849400</v>
      </c>
      <c r="F25" s="3"/>
      <c r="G25" s="3"/>
      <c r="H25" s="3"/>
      <c r="I25" s="1"/>
    </row>
    <row r="26" spans="1:17" x14ac:dyDescent="0.35">
      <c r="A26" s="9">
        <v>41697</v>
      </c>
      <c r="B26" s="4" t="s">
        <v>1</v>
      </c>
      <c r="C26" s="5">
        <v>124000</v>
      </c>
      <c r="D26" s="6">
        <v>6.47</v>
      </c>
      <c r="E26" s="5">
        <f t="shared" si="0"/>
        <v>802280</v>
      </c>
      <c r="F26" s="3"/>
      <c r="G26" s="3"/>
      <c r="H26" s="3"/>
      <c r="I26" s="1"/>
    </row>
    <row r="27" spans="1:17" x14ac:dyDescent="0.35">
      <c r="A27" s="9">
        <v>41701</v>
      </c>
      <c r="B27" s="4" t="s">
        <v>13</v>
      </c>
      <c r="C27" s="5">
        <v>124000</v>
      </c>
      <c r="D27" s="6">
        <v>6.97</v>
      </c>
      <c r="E27" s="5">
        <f t="shared" si="0"/>
        <v>864280</v>
      </c>
      <c r="F27" s="3"/>
      <c r="G27" s="3"/>
      <c r="H27" s="3"/>
      <c r="I27" s="1"/>
    </row>
    <row r="28" spans="1:17" x14ac:dyDescent="0.35">
      <c r="A28" s="9">
        <v>41702</v>
      </c>
      <c r="B28" s="4" t="s">
        <v>0</v>
      </c>
      <c r="C28" s="5">
        <v>124000</v>
      </c>
      <c r="D28" s="6">
        <v>6.65</v>
      </c>
      <c r="E28" s="5">
        <f t="shared" si="0"/>
        <v>824600</v>
      </c>
      <c r="F28" s="3"/>
      <c r="G28" s="3"/>
      <c r="H28" s="3"/>
      <c r="I28" s="1"/>
    </row>
    <row r="29" spans="1:17" x14ac:dyDescent="0.35">
      <c r="A29" s="9">
        <v>41704</v>
      </c>
      <c r="B29" s="4" t="s">
        <v>1</v>
      </c>
      <c r="C29" s="5">
        <v>124000</v>
      </c>
      <c r="D29" s="6">
        <v>6.71</v>
      </c>
      <c r="E29" s="5">
        <f t="shared" si="0"/>
        <v>832040</v>
      </c>
      <c r="F29" s="3"/>
      <c r="G29" s="3"/>
      <c r="H29" s="3"/>
      <c r="I29" s="1"/>
    </row>
    <row r="30" spans="1:17" x14ac:dyDescent="0.35">
      <c r="A30" s="9">
        <v>41708</v>
      </c>
      <c r="B30" s="4" t="s">
        <v>13</v>
      </c>
      <c r="C30" s="5">
        <v>124000</v>
      </c>
      <c r="D30" s="6">
        <v>6.93</v>
      </c>
      <c r="E30" s="5">
        <f t="shared" si="0"/>
        <v>859320</v>
      </c>
      <c r="F30" s="18"/>
      <c r="G30" s="3"/>
      <c r="H30" s="3"/>
      <c r="I30" s="1"/>
    </row>
    <row r="31" spans="1:17" x14ac:dyDescent="0.35">
      <c r="A31" s="9">
        <v>41709</v>
      </c>
      <c r="B31" s="4" t="s">
        <v>0</v>
      </c>
      <c r="C31" s="5">
        <v>124000</v>
      </c>
      <c r="D31" s="6">
        <v>6.81</v>
      </c>
      <c r="E31" s="5">
        <f t="shared" si="0"/>
        <v>844440</v>
      </c>
      <c r="F31" s="18"/>
      <c r="G31" s="3"/>
      <c r="H31" s="3"/>
      <c r="I31" s="1"/>
    </row>
    <row r="32" spans="1:17" x14ac:dyDescent="0.35">
      <c r="A32" s="9">
        <v>41711</v>
      </c>
      <c r="B32" s="4" t="s">
        <v>1</v>
      </c>
      <c r="C32" s="5">
        <v>124000</v>
      </c>
      <c r="D32" s="6">
        <v>6.51</v>
      </c>
      <c r="E32" s="5">
        <f t="shared" si="0"/>
        <v>807240</v>
      </c>
      <c r="F32" s="3"/>
      <c r="G32" s="3"/>
      <c r="H32" s="3"/>
      <c r="I32" s="1"/>
    </row>
    <row r="33" spans="1:9" x14ac:dyDescent="0.35">
      <c r="A33" s="9">
        <v>41715</v>
      </c>
      <c r="B33" s="4" t="s">
        <v>13</v>
      </c>
      <c r="C33" s="5">
        <v>64500</v>
      </c>
      <c r="D33" s="6">
        <v>6.15</v>
      </c>
      <c r="E33" s="5">
        <f t="shared" si="0"/>
        <v>396675</v>
      </c>
      <c r="F33" s="3"/>
      <c r="G33" s="3"/>
      <c r="H33" s="3"/>
      <c r="I33" s="1"/>
    </row>
    <row r="34" spans="1:9" x14ac:dyDescent="0.35">
      <c r="A34" s="9">
        <v>41716</v>
      </c>
      <c r="B34" s="4" t="s">
        <v>0</v>
      </c>
      <c r="C34" s="5">
        <v>64500</v>
      </c>
      <c r="D34" s="6">
        <v>6</v>
      </c>
      <c r="E34" s="5">
        <f t="shared" si="0"/>
        <v>387000</v>
      </c>
      <c r="F34" s="3"/>
      <c r="G34" s="3"/>
      <c r="H34" s="3"/>
      <c r="I34" s="1"/>
    </row>
    <row r="35" spans="1:9" x14ac:dyDescent="0.35">
      <c r="A35" s="9">
        <v>41718</v>
      </c>
      <c r="B35" s="4" t="s">
        <v>1</v>
      </c>
      <c r="C35" s="5">
        <v>64500</v>
      </c>
      <c r="D35" s="6">
        <v>6</v>
      </c>
      <c r="E35" s="5">
        <f t="shared" ref="E35:E64" si="2">C35*D35</f>
        <v>387000</v>
      </c>
      <c r="F35" s="3"/>
      <c r="G35" s="3"/>
      <c r="H35" s="3"/>
      <c r="I35" s="1"/>
    </row>
    <row r="36" spans="1:9" x14ac:dyDescent="0.35">
      <c r="A36" s="9">
        <v>41722</v>
      </c>
      <c r="B36" s="4" t="s">
        <v>13</v>
      </c>
      <c r="C36" s="5">
        <v>64500</v>
      </c>
      <c r="D36" s="6">
        <v>6.08</v>
      </c>
      <c r="E36" s="5">
        <f t="shared" si="2"/>
        <v>392160</v>
      </c>
      <c r="F36" s="3"/>
      <c r="G36" s="3"/>
      <c r="H36" s="3"/>
      <c r="I36" s="1"/>
    </row>
    <row r="37" spans="1:9" x14ac:dyDescent="0.35">
      <c r="A37" s="9">
        <v>41723</v>
      </c>
      <c r="B37" s="4" t="s">
        <v>0</v>
      </c>
      <c r="C37" s="5">
        <v>64500</v>
      </c>
      <c r="D37" s="6">
        <v>5.8</v>
      </c>
      <c r="E37" s="5">
        <f t="shared" si="2"/>
        <v>374100</v>
      </c>
      <c r="F37" s="3"/>
      <c r="G37" s="3"/>
      <c r="H37" s="3"/>
      <c r="I37" s="1"/>
    </row>
    <row r="38" spans="1:9" x14ac:dyDescent="0.35">
      <c r="A38" s="9">
        <v>41725</v>
      </c>
      <c r="B38" s="4" t="s">
        <v>1</v>
      </c>
      <c r="C38" s="5">
        <v>64500</v>
      </c>
      <c r="D38" s="6">
        <v>5.35</v>
      </c>
      <c r="E38" s="5">
        <f t="shared" si="2"/>
        <v>345075</v>
      </c>
      <c r="F38" s="3"/>
      <c r="G38" s="3"/>
      <c r="H38" s="3"/>
      <c r="I38" s="1"/>
    </row>
    <row r="39" spans="1:9" x14ac:dyDescent="0.35">
      <c r="A39" s="9">
        <v>41729</v>
      </c>
      <c r="B39" s="4" t="s">
        <v>13</v>
      </c>
      <c r="C39" s="5">
        <v>64500</v>
      </c>
      <c r="D39" s="6">
        <v>4.17</v>
      </c>
      <c r="E39" s="5">
        <f t="shared" si="2"/>
        <v>268965</v>
      </c>
      <c r="F39" s="3"/>
      <c r="G39" s="3"/>
      <c r="H39" s="3"/>
      <c r="I39" s="1"/>
    </row>
    <row r="40" spans="1:9" x14ac:dyDescent="0.35">
      <c r="A40" s="9">
        <v>41730</v>
      </c>
      <c r="B40" s="4" t="s">
        <v>0</v>
      </c>
      <c r="C40" s="5">
        <v>64500</v>
      </c>
      <c r="D40" s="6">
        <v>4.9000000000000004</v>
      </c>
      <c r="E40" s="5">
        <f t="shared" si="2"/>
        <v>316050</v>
      </c>
      <c r="F40" s="3"/>
      <c r="G40" s="3"/>
      <c r="H40" s="3"/>
      <c r="I40" s="1"/>
    </row>
    <row r="41" spans="1:9" x14ac:dyDescent="0.35">
      <c r="A41" s="9">
        <v>41732</v>
      </c>
      <c r="B41" s="4" t="s">
        <v>1</v>
      </c>
      <c r="C41" s="5">
        <v>64500</v>
      </c>
      <c r="D41" s="6">
        <v>4.5999999999999996</v>
      </c>
      <c r="E41" s="5">
        <f t="shared" si="2"/>
        <v>296700</v>
      </c>
      <c r="F41" s="3"/>
      <c r="G41" s="3"/>
      <c r="H41" s="3"/>
      <c r="I41" s="1"/>
    </row>
    <row r="42" spans="1:9" x14ac:dyDescent="0.35">
      <c r="A42" s="9">
        <v>41736</v>
      </c>
      <c r="B42" s="4" t="s">
        <v>13</v>
      </c>
      <c r="C42" s="5">
        <v>64500</v>
      </c>
      <c r="D42" s="6">
        <v>4.72</v>
      </c>
      <c r="E42" s="5">
        <f t="shared" si="2"/>
        <v>304440</v>
      </c>
      <c r="F42" s="3"/>
      <c r="G42" s="3"/>
      <c r="H42" s="3"/>
      <c r="I42" s="1"/>
    </row>
    <row r="43" spans="1:9" x14ac:dyDescent="0.35">
      <c r="A43" s="9">
        <v>41737</v>
      </c>
      <c r="B43" s="4" t="s">
        <v>0</v>
      </c>
      <c r="C43" s="5">
        <v>64500</v>
      </c>
      <c r="D43" s="6">
        <v>5.03</v>
      </c>
      <c r="E43" s="5">
        <f t="shared" si="2"/>
        <v>324435</v>
      </c>
      <c r="F43" s="3"/>
      <c r="G43" s="3"/>
      <c r="H43" s="3"/>
      <c r="I43" s="1"/>
    </row>
    <row r="44" spans="1:9" x14ac:dyDescent="0.35">
      <c r="A44" s="9">
        <v>41739</v>
      </c>
      <c r="B44" s="4" t="s">
        <v>1</v>
      </c>
      <c r="C44" s="5">
        <v>64500</v>
      </c>
      <c r="D44" s="6">
        <v>5</v>
      </c>
      <c r="E44" s="5">
        <f t="shared" si="2"/>
        <v>322500</v>
      </c>
      <c r="F44" s="3"/>
      <c r="G44" s="3"/>
      <c r="H44" s="3"/>
      <c r="I44" s="1"/>
    </row>
    <row r="45" spans="1:9" x14ac:dyDescent="0.35">
      <c r="A45" s="9">
        <v>41743</v>
      </c>
      <c r="B45" s="4" t="s">
        <v>13</v>
      </c>
      <c r="C45" s="5">
        <v>64500</v>
      </c>
      <c r="D45" s="6">
        <v>5.3</v>
      </c>
      <c r="E45" s="5">
        <f t="shared" si="2"/>
        <v>341850</v>
      </c>
      <c r="F45" s="3"/>
      <c r="G45" s="3"/>
      <c r="H45" s="3"/>
      <c r="I45" s="1"/>
    </row>
    <row r="46" spans="1:9" x14ac:dyDescent="0.35">
      <c r="A46" s="9">
        <v>41744</v>
      </c>
      <c r="B46" s="4" t="s">
        <v>0</v>
      </c>
      <c r="C46" s="5">
        <v>64500</v>
      </c>
      <c r="D46" s="6">
        <v>5.23</v>
      </c>
      <c r="E46" s="5">
        <f t="shared" si="2"/>
        <v>337335</v>
      </c>
      <c r="F46" s="3"/>
      <c r="G46" s="3"/>
      <c r="H46" s="3"/>
      <c r="I46" s="1"/>
    </row>
    <row r="47" spans="1:9" x14ac:dyDescent="0.35">
      <c r="A47" s="9">
        <v>41746</v>
      </c>
      <c r="B47" s="4" t="s">
        <v>1</v>
      </c>
      <c r="C47" s="5">
        <v>64500</v>
      </c>
      <c r="D47" s="6">
        <v>5.46</v>
      </c>
      <c r="E47" s="5">
        <f t="shared" si="2"/>
        <v>352170</v>
      </c>
      <c r="F47" s="3"/>
      <c r="G47" s="3"/>
      <c r="H47" s="3"/>
      <c r="I47" s="1"/>
    </row>
    <row r="48" spans="1:9" x14ac:dyDescent="0.35">
      <c r="A48" s="9">
        <v>41751</v>
      </c>
      <c r="B48" s="4" t="s">
        <v>0</v>
      </c>
      <c r="C48" s="5">
        <v>64500</v>
      </c>
      <c r="D48" s="6">
        <v>5.62</v>
      </c>
      <c r="E48" s="5">
        <f t="shared" si="2"/>
        <v>362490</v>
      </c>
      <c r="F48" s="3"/>
      <c r="G48" s="3"/>
      <c r="H48" s="3"/>
      <c r="I48" s="1"/>
    </row>
    <row r="49" spans="1:9" x14ac:dyDescent="0.35">
      <c r="A49" s="9">
        <v>41753</v>
      </c>
      <c r="B49" s="4" t="s">
        <v>1</v>
      </c>
      <c r="C49" s="5">
        <v>64500</v>
      </c>
      <c r="D49" s="6">
        <v>5.77</v>
      </c>
      <c r="E49" s="5">
        <f t="shared" si="2"/>
        <v>372165</v>
      </c>
      <c r="F49" s="3"/>
      <c r="G49" s="3"/>
      <c r="H49" s="3"/>
      <c r="I49" s="1"/>
    </row>
    <row r="50" spans="1:9" x14ac:dyDescent="0.35">
      <c r="A50" s="9">
        <v>41757</v>
      </c>
      <c r="B50" s="4" t="s">
        <v>13</v>
      </c>
      <c r="C50" s="5">
        <v>64500</v>
      </c>
      <c r="D50" s="6">
        <v>5.21</v>
      </c>
      <c r="E50" s="5">
        <f t="shared" si="2"/>
        <v>336045</v>
      </c>
      <c r="F50" s="3"/>
      <c r="G50" s="3"/>
      <c r="H50" s="3"/>
      <c r="I50" s="1"/>
    </row>
    <row r="51" spans="1:9" x14ac:dyDescent="0.35">
      <c r="A51" s="9">
        <v>41758</v>
      </c>
      <c r="B51" s="4" t="s">
        <v>0</v>
      </c>
      <c r="C51" s="5">
        <v>64500</v>
      </c>
      <c r="D51" s="6">
        <v>5.39</v>
      </c>
      <c r="E51" s="5">
        <f t="shared" si="2"/>
        <v>347655</v>
      </c>
      <c r="F51" s="3"/>
      <c r="G51" s="3"/>
      <c r="H51" s="3"/>
      <c r="I51" s="1"/>
    </row>
    <row r="52" spans="1:9" x14ac:dyDescent="0.35">
      <c r="A52" s="9">
        <v>41764</v>
      </c>
      <c r="B52" s="4" t="s">
        <v>13</v>
      </c>
      <c r="C52" s="5">
        <v>64500</v>
      </c>
      <c r="D52" s="6">
        <v>5.03</v>
      </c>
      <c r="E52" s="5">
        <f t="shared" si="2"/>
        <v>324435</v>
      </c>
      <c r="F52" s="3"/>
      <c r="G52" s="3"/>
      <c r="H52" s="3"/>
      <c r="I52" s="1"/>
    </row>
    <row r="53" spans="1:9" x14ac:dyDescent="0.35">
      <c r="A53" s="9">
        <v>41765</v>
      </c>
      <c r="B53" s="4" t="s">
        <v>0</v>
      </c>
      <c r="C53" s="5">
        <v>64500</v>
      </c>
      <c r="D53" s="6">
        <v>5.25</v>
      </c>
      <c r="E53" s="5">
        <f t="shared" si="2"/>
        <v>338625</v>
      </c>
      <c r="F53" s="3"/>
      <c r="G53" s="3"/>
      <c r="H53" s="3"/>
      <c r="I53" s="1"/>
    </row>
    <row r="54" spans="1:9" x14ac:dyDescent="0.35">
      <c r="A54" s="9">
        <v>41767</v>
      </c>
      <c r="B54" s="4" t="s">
        <v>1</v>
      </c>
      <c r="C54" s="5">
        <v>64500</v>
      </c>
      <c r="D54" s="6">
        <v>5.09</v>
      </c>
      <c r="E54" s="5">
        <f t="shared" si="2"/>
        <v>328305</v>
      </c>
      <c r="F54" s="3"/>
      <c r="G54" s="3"/>
      <c r="H54" s="3"/>
      <c r="I54" s="1"/>
    </row>
    <row r="55" spans="1:9" x14ac:dyDescent="0.35">
      <c r="A55" s="9">
        <v>41771</v>
      </c>
      <c r="B55" s="4" t="s">
        <v>13</v>
      </c>
      <c r="C55" s="5">
        <v>64500</v>
      </c>
      <c r="D55" s="6">
        <v>5.28</v>
      </c>
      <c r="E55" s="5">
        <f t="shared" si="2"/>
        <v>340560</v>
      </c>
      <c r="F55" s="3"/>
      <c r="G55" s="3"/>
      <c r="H55" s="3"/>
      <c r="I55" s="1"/>
    </row>
    <row r="56" spans="1:9" x14ac:dyDescent="0.35">
      <c r="A56" s="9">
        <v>41772</v>
      </c>
      <c r="B56" s="4" t="s">
        <v>0</v>
      </c>
      <c r="C56" s="5">
        <v>64500</v>
      </c>
      <c r="D56" s="6">
        <v>5.34</v>
      </c>
      <c r="E56" s="5">
        <f t="shared" si="2"/>
        <v>344430</v>
      </c>
      <c r="F56" s="3"/>
      <c r="G56" s="3"/>
      <c r="H56" s="3"/>
      <c r="I56" s="1"/>
    </row>
    <row r="57" spans="1:9" x14ac:dyDescent="0.35">
      <c r="A57" s="9">
        <v>41774</v>
      </c>
      <c r="B57" s="4" t="s">
        <v>1</v>
      </c>
      <c r="C57" s="5">
        <v>64500</v>
      </c>
      <c r="D57" s="6">
        <v>4.75</v>
      </c>
      <c r="E57" s="5">
        <f t="shared" si="2"/>
        <v>306375</v>
      </c>
      <c r="F57" s="3"/>
      <c r="G57" s="3"/>
      <c r="H57" s="3"/>
      <c r="I57" s="1"/>
    </row>
    <row r="58" spans="1:9" x14ac:dyDescent="0.35">
      <c r="A58" s="9">
        <v>41778</v>
      </c>
      <c r="B58" s="4" t="s">
        <v>13</v>
      </c>
      <c r="C58" s="5">
        <v>64500</v>
      </c>
      <c r="D58" s="6">
        <v>4.5999999999999996</v>
      </c>
      <c r="E58" s="5">
        <f t="shared" si="2"/>
        <v>296700</v>
      </c>
      <c r="F58" s="3"/>
      <c r="G58" s="3"/>
      <c r="H58" s="3"/>
      <c r="I58" s="1"/>
    </row>
    <row r="59" spans="1:9" x14ac:dyDescent="0.35">
      <c r="A59" s="9">
        <v>41779</v>
      </c>
      <c r="B59" s="4" t="s">
        <v>0</v>
      </c>
      <c r="C59" s="5">
        <v>64500</v>
      </c>
      <c r="D59" s="6">
        <v>4.59</v>
      </c>
      <c r="E59" s="5">
        <f t="shared" si="2"/>
        <v>296055</v>
      </c>
      <c r="F59" s="3"/>
      <c r="G59" s="3"/>
      <c r="H59" s="3"/>
      <c r="I59" s="1"/>
    </row>
    <row r="60" spans="1:9" x14ac:dyDescent="0.35">
      <c r="A60" s="9">
        <v>41781</v>
      </c>
      <c r="B60" s="4" t="s">
        <v>1</v>
      </c>
      <c r="C60" s="5">
        <v>64500</v>
      </c>
      <c r="D60" s="6">
        <v>5.23</v>
      </c>
      <c r="E60" s="5">
        <f t="shared" si="2"/>
        <v>337335</v>
      </c>
      <c r="F60" s="3"/>
      <c r="G60" s="3"/>
      <c r="H60" s="3"/>
      <c r="I60" s="1"/>
    </row>
    <row r="61" spans="1:9" x14ac:dyDescent="0.35">
      <c r="A61" s="9">
        <v>41785</v>
      </c>
      <c r="B61" s="4" t="s">
        <v>13</v>
      </c>
      <c r="C61" s="5">
        <v>64500</v>
      </c>
      <c r="D61" s="6">
        <v>4.9800000000000004</v>
      </c>
      <c r="E61" s="5">
        <f t="shared" si="2"/>
        <v>321210</v>
      </c>
      <c r="F61" s="3"/>
      <c r="G61" s="3"/>
      <c r="H61" s="3"/>
      <c r="I61" s="1"/>
    </row>
    <row r="62" spans="1:9" x14ac:dyDescent="0.35">
      <c r="A62" s="9">
        <v>41786</v>
      </c>
      <c r="B62" s="4" t="s">
        <v>0</v>
      </c>
      <c r="C62" s="5">
        <v>64500</v>
      </c>
      <c r="D62" s="6">
        <v>5.05</v>
      </c>
      <c r="E62" s="5">
        <f t="shared" si="2"/>
        <v>325725</v>
      </c>
      <c r="F62" s="3"/>
      <c r="G62" s="3"/>
      <c r="H62" s="3"/>
      <c r="I62" s="1"/>
    </row>
    <row r="63" spans="1:9" x14ac:dyDescent="0.35">
      <c r="A63" s="9">
        <v>41792</v>
      </c>
      <c r="B63" s="4" t="s">
        <v>13</v>
      </c>
      <c r="C63" s="5">
        <v>64500</v>
      </c>
      <c r="D63" s="6">
        <v>4.9400000000000004</v>
      </c>
      <c r="E63" s="5">
        <f t="shared" si="2"/>
        <v>318630</v>
      </c>
      <c r="F63" s="3"/>
      <c r="G63" s="3"/>
      <c r="H63" s="3"/>
      <c r="I63" s="1"/>
    </row>
    <row r="64" spans="1:9" x14ac:dyDescent="0.35">
      <c r="A64" s="9">
        <v>41793</v>
      </c>
      <c r="B64" s="4" t="s">
        <v>0</v>
      </c>
      <c r="C64" s="5">
        <v>64500</v>
      </c>
      <c r="D64" s="6">
        <v>5.19</v>
      </c>
      <c r="E64" s="5">
        <f t="shared" si="2"/>
        <v>334755</v>
      </c>
      <c r="F64" s="3"/>
      <c r="G64" s="3"/>
      <c r="H64" s="3"/>
      <c r="I64" s="1"/>
    </row>
    <row r="65" spans="1:11" x14ac:dyDescent="0.35">
      <c r="A65" s="9">
        <v>41795</v>
      </c>
      <c r="B65" s="4" t="s">
        <v>1</v>
      </c>
      <c r="C65" s="5">
        <v>64500</v>
      </c>
      <c r="D65" s="6">
        <v>5.5</v>
      </c>
      <c r="E65" s="5">
        <v>354750</v>
      </c>
      <c r="F65" s="3"/>
      <c r="G65" s="3"/>
      <c r="H65" s="3"/>
      <c r="I65" s="1"/>
    </row>
    <row r="66" spans="1:11" x14ac:dyDescent="0.35">
      <c r="A66" s="9">
        <v>41800</v>
      </c>
      <c r="B66" s="4" t="s">
        <v>0</v>
      </c>
      <c r="C66" s="5">
        <v>64500</v>
      </c>
      <c r="D66" s="6">
        <v>5.45</v>
      </c>
      <c r="E66" s="5">
        <f t="shared" ref="E66:E85" si="3">C66*D66</f>
        <v>351525</v>
      </c>
      <c r="F66" s="3"/>
      <c r="G66" s="3"/>
      <c r="H66" s="3"/>
      <c r="I66" s="1"/>
    </row>
    <row r="67" spans="1:11" x14ac:dyDescent="0.35">
      <c r="A67" s="9">
        <v>41802</v>
      </c>
      <c r="B67" s="4" t="s">
        <v>1</v>
      </c>
      <c r="C67" s="5">
        <v>64500</v>
      </c>
      <c r="D67" s="6">
        <v>5.4</v>
      </c>
      <c r="E67" s="5">
        <f t="shared" si="3"/>
        <v>348300</v>
      </c>
      <c r="F67" s="3"/>
      <c r="G67" s="3"/>
      <c r="H67" s="3"/>
      <c r="I67" s="1"/>
    </row>
    <row r="68" spans="1:11" x14ac:dyDescent="0.35">
      <c r="A68" s="9">
        <v>41806</v>
      </c>
      <c r="B68" s="4" t="s">
        <v>13</v>
      </c>
      <c r="C68" s="5">
        <v>64500</v>
      </c>
      <c r="D68" s="6">
        <v>5.68</v>
      </c>
      <c r="E68" s="5">
        <f t="shared" si="3"/>
        <v>366360</v>
      </c>
      <c r="F68" s="3"/>
      <c r="G68" s="3"/>
      <c r="H68" s="3"/>
      <c r="I68" s="1"/>
    </row>
    <row r="69" spans="1:11" x14ac:dyDescent="0.35">
      <c r="A69" s="9">
        <v>41807</v>
      </c>
      <c r="B69" s="4" t="s">
        <v>0</v>
      </c>
      <c r="C69" s="5">
        <v>64500</v>
      </c>
      <c r="D69" s="6">
        <v>5.55</v>
      </c>
      <c r="E69" s="5">
        <f t="shared" si="3"/>
        <v>357975</v>
      </c>
      <c r="F69" s="3"/>
      <c r="G69" s="3"/>
      <c r="H69" s="3"/>
      <c r="I69" s="1"/>
    </row>
    <row r="70" spans="1:11" x14ac:dyDescent="0.35">
      <c r="A70" s="9">
        <v>41809</v>
      </c>
      <c r="B70" s="4" t="s">
        <v>1</v>
      </c>
      <c r="C70" s="5">
        <v>64500</v>
      </c>
      <c r="D70" s="6">
        <v>5.6</v>
      </c>
      <c r="E70" s="5">
        <f t="shared" si="3"/>
        <v>361200</v>
      </c>
      <c r="F70" s="3"/>
      <c r="G70" s="3"/>
      <c r="H70" s="3"/>
      <c r="I70" s="1"/>
    </row>
    <row r="71" spans="1:11" x14ac:dyDescent="0.35">
      <c r="A71" s="9">
        <v>41813</v>
      </c>
      <c r="B71" s="4" t="s">
        <v>13</v>
      </c>
      <c r="C71" s="5">
        <v>64500</v>
      </c>
      <c r="D71" s="6">
        <v>5.64</v>
      </c>
      <c r="E71" s="5">
        <f t="shared" si="3"/>
        <v>363780</v>
      </c>
      <c r="F71" s="3"/>
      <c r="G71" s="3"/>
      <c r="H71" s="3"/>
      <c r="I71" s="1"/>
    </row>
    <row r="72" spans="1:11" x14ac:dyDescent="0.35">
      <c r="A72" s="9">
        <v>41814</v>
      </c>
      <c r="B72" s="4" t="s">
        <v>0</v>
      </c>
      <c r="C72" s="5">
        <v>64500</v>
      </c>
      <c r="D72" s="6">
        <v>5.84</v>
      </c>
      <c r="E72" s="5">
        <f t="shared" si="3"/>
        <v>376680</v>
      </c>
      <c r="F72" s="3"/>
      <c r="G72" s="3"/>
      <c r="H72" s="3"/>
      <c r="I72" s="1"/>
    </row>
    <row r="73" spans="1:11" x14ac:dyDescent="0.35">
      <c r="A73" s="9">
        <v>41816</v>
      </c>
      <c r="B73" s="4" t="s">
        <v>1</v>
      </c>
      <c r="C73" s="5">
        <v>64500</v>
      </c>
      <c r="D73" s="6">
        <v>5.77</v>
      </c>
      <c r="E73" s="5">
        <f t="shared" si="3"/>
        <v>372165</v>
      </c>
      <c r="F73" s="3"/>
      <c r="G73" s="3"/>
      <c r="H73" s="3"/>
      <c r="I73" s="1"/>
    </row>
    <row r="74" spans="1:11" x14ac:dyDescent="0.35">
      <c r="A74" s="9">
        <v>41820</v>
      </c>
      <c r="B74" s="4" t="s">
        <v>13</v>
      </c>
      <c r="C74" s="5">
        <v>64500</v>
      </c>
      <c r="D74" s="6">
        <v>5.82</v>
      </c>
      <c r="E74" s="5">
        <f t="shared" si="3"/>
        <v>375390</v>
      </c>
      <c r="F74" s="3"/>
      <c r="G74" s="3"/>
      <c r="H74" s="3"/>
      <c r="I74" s="1"/>
    </row>
    <row r="75" spans="1:11" x14ac:dyDescent="0.35">
      <c r="A75" s="9">
        <v>41821</v>
      </c>
      <c r="B75" s="4" t="s">
        <v>0</v>
      </c>
      <c r="C75" s="5">
        <v>64500</v>
      </c>
      <c r="D75" s="6">
        <v>5.8</v>
      </c>
      <c r="E75" s="5">
        <f t="shared" si="3"/>
        <v>374100</v>
      </c>
      <c r="F75" s="3"/>
      <c r="G75" s="3"/>
      <c r="H75" s="3"/>
      <c r="I75" s="1"/>
    </row>
    <row r="76" spans="1:11" x14ac:dyDescent="0.35">
      <c r="A76" s="9">
        <v>41823</v>
      </c>
      <c r="B76" s="4" t="s">
        <v>1</v>
      </c>
      <c r="C76" s="5">
        <v>64500</v>
      </c>
      <c r="D76" s="6">
        <v>5.97</v>
      </c>
      <c r="E76" s="5">
        <f t="shared" si="3"/>
        <v>385065</v>
      </c>
      <c r="F76" s="3"/>
      <c r="G76" s="3"/>
      <c r="H76" s="3"/>
      <c r="I76" s="1"/>
    </row>
    <row r="77" spans="1:11" x14ac:dyDescent="0.35">
      <c r="A77" s="9">
        <v>41827</v>
      </c>
      <c r="B77" s="4" t="s">
        <v>13</v>
      </c>
      <c r="C77" s="5">
        <v>64500</v>
      </c>
      <c r="D77" s="6">
        <v>5.5</v>
      </c>
      <c r="E77" s="5">
        <f t="shared" si="3"/>
        <v>354750</v>
      </c>
      <c r="F77" s="3"/>
      <c r="G77" s="3"/>
      <c r="H77" s="3"/>
      <c r="I77" s="1"/>
    </row>
    <row r="78" spans="1:11" x14ac:dyDescent="0.35">
      <c r="A78" s="9">
        <v>41828</v>
      </c>
      <c r="B78" s="4" t="s">
        <v>0</v>
      </c>
      <c r="C78" s="5">
        <v>64500</v>
      </c>
      <c r="D78" s="6">
        <v>5.6</v>
      </c>
      <c r="E78" s="5">
        <f t="shared" si="3"/>
        <v>361200</v>
      </c>
      <c r="F78" s="3"/>
      <c r="G78" s="3"/>
      <c r="H78" s="3"/>
      <c r="I78" s="1"/>
    </row>
    <row r="79" spans="1:11" x14ac:dyDescent="0.35">
      <c r="A79" s="9">
        <v>41830</v>
      </c>
      <c r="B79" s="4" t="s">
        <v>1</v>
      </c>
      <c r="C79" s="5">
        <v>64500</v>
      </c>
      <c r="D79" s="6">
        <v>5.72</v>
      </c>
      <c r="E79" s="5">
        <f t="shared" si="3"/>
        <v>368940</v>
      </c>
      <c r="F79" s="3"/>
      <c r="G79" s="3"/>
      <c r="H79" s="3"/>
      <c r="I79" s="3"/>
      <c r="J79" s="3"/>
      <c r="K79" s="3"/>
    </row>
    <row r="80" spans="1:11" x14ac:dyDescent="0.35">
      <c r="A80" s="9">
        <v>41834</v>
      </c>
      <c r="B80" s="4" t="s">
        <v>13</v>
      </c>
      <c r="C80" s="5">
        <v>64500</v>
      </c>
      <c r="D80" s="6">
        <v>5.7</v>
      </c>
      <c r="E80" s="5">
        <f t="shared" si="3"/>
        <v>367650</v>
      </c>
      <c r="F80" s="3"/>
      <c r="G80" s="3"/>
      <c r="H80" s="3"/>
      <c r="I80" s="3"/>
      <c r="J80" s="3"/>
      <c r="K80" s="3"/>
    </row>
    <row r="81" spans="1:11" x14ac:dyDescent="0.35">
      <c r="A81" s="9">
        <v>41835</v>
      </c>
      <c r="B81" s="4" t="s">
        <v>0</v>
      </c>
      <c r="C81" s="5">
        <v>64500</v>
      </c>
      <c r="D81" s="6">
        <v>5.88</v>
      </c>
      <c r="E81" s="5">
        <f t="shared" si="3"/>
        <v>379260</v>
      </c>
      <c r="F81" s="3"/>
      <c r="G81" s="3"/>
      <c r="H81" s="3"/>
      <c r="I81" s="3"/>
      <c r="J81" s="3"/>
      <c r="K81" s="3"/>
    </row>
    <row r="82" spans="1:11" x14ac:dyDescent="0.35">
      <c r="A82" s="9">
        <v>41837</v>
      </c>
      <c r="B82" s="4" t="s">
        <v>1</v>
      </c>
      <c r="C82" s="5">
        <v>64500</v>
      </c>
      <c r="D82" s="6">
        <v>6.07</v>
      </c>
      <c r="E82" s="5">
        <f t="shared" si="3"/>
        <v>391515</v>
      </c>
      <c r="F82" s="3"/>
      <c r="G82" s="3"/>
      <c r="H82" s="3"/>
      <c r="I82" s="3"/>
      <c r="J82" s="3"/>
      <c r="K82" s="3"/>
    </row>
    <row r="83" spans="1:11" x14ac:dyDescent="0.35">
      <c r="A83" s="21">
        <v>41841</v>
      </c>
      <c r="B83" s="22" t="s">
        <v>13</v>
      </c>
      <c r="C83" s="5">
        <v>64500</v>
      </c>
      <c r="D83" s="6">
        <v>6.02</v>
      </c>
      <c r="E83" s="5">
        <f t="shared" si="3"/>
        <v>388290</v>
      </c>
      <c r="F83" s="3"/>
      <c r="G83" s="3"/>
      <c r="H83" s="3"/>
      <c r="I83" s="3"/>
      <c r="J83" s="3"/>
      <c r="K83" s="3"/>
    </row>
    <row r="84" spans="1:11" x14ac:dyDescent="0.35">
      <c r="A84" s="21">
        <v>41842</v>
      </c>
      <c r="B84" s="22" t="s">
        <v>0</v>
      </c>
      <c r="C84" s="5">
        <v>64500</v>
      </c>
      <c r="D84" s="6">
        <v>6.1</v>
      </c>
      <c r="E84" s="23">
        <f t="shared" si="3"/>
        <v>393450</v>
      </c>
      <c r="F84" s="3"/>
      <c r="G84" s="3"/>
      <c r="H84" s="3"/>
      <c r="I84" s="3"/>
      <c r="J84" s="3"/>
      <c r="K84" s="3"/>
    </row>
    <row r="85" spans="1:11" x14ac:dyDescent="0.35">
      <c r="A85" s="21">
        <v>41844</v>
      </c>
      <c r="B85" s="22" t="s">
        <v>1</v>
      </c>
      <c r="C85" s="5">
        <v>64500</v>
      </c>
      <c r="D85" s="6">
        <v>6.1</v>
      </c>
      <c r="E85" s="23">
        <f t="shared" si="3"/>
        <v>393450</v>
      </c>
      <c r="F85" s="3"/>
      <c r="G85" s="3"/>
      <c r="H85" s="3"/>
      <c r="I85" s="3"/>
      <c r="J85" s="3"/>
      <c r="K85" s="3"/>
    </row>
    <row r="86" spans="1:11" x14ac:dyDescent="0.35">
      <c r="A86" s="9">
        <v>41848</v>
      </c>
      <c r="B86" s="4" t="s">
        <v>13</v>
      </c>
      <c r="C86" s="5">
        <v>64500</v>
      </c>
      <c r="D86" s="6">
        <v>6.05</v>
      </c>
      <c r="E86" s="23">
        <f t="shared" ref="E86:E147" si="4">C86*D86</f>
        <v>390225</v>
      </c>
      <c r="F86" s="3"/>
      <c r="G86" s="3"/>
      <c r="H86" s="3"/>
      <c r="I86" s="3"/>
      <c r="J86" s="3"/>
      <c r="K86" s="3"/>
    </row>
    <row r="87" spans="1:11" x14ac:dyDescent="0.35">
      <c r="A87" s="9">
        <v>41849</v>
      </c>
      <c r="B87" s="4" t="s">
        <v>0</v>
      </c>
      <c r="C87" s="5">
        <v>64500</v>
      </c>
      <c r="D87" s="6">
        <v>6.1</v>
      </c>
      <c r="E87" s="23">
        <f t="shared" si="4"/>
        <v>393450</v>
      </c>
      <c r="F87" s="3"/>
      <c r="G87" s="3"/>
      <c r="H87" s="3"/>
      <c r="I87" s="3"/>
      <c r="J87" s="3"/>
      <c r="K87" s="3"/>
    </row>
    <row r="88" spans="1:11" x14ac:dyDescent="0.35">
      <c r="A88" s="9">
        <v>41851</v>
      </c>
      <c r="B88" s="4" t="s">
        <v>1</v>
      </c>
      <c r="C88" s="5">
        <v>64500</v>
      </c>
      <c r="D88" s="6">
        <v>6.11</v>
      </c>
      <c r="E88" s="23">
        <f t="shared" si="4"/>
        <v>394095</v>
      </c>
      <c r="F88" s="3"/>
      <c r="G88" s="3"/>
      <c r="H88" s="3"/>
      <c r="I88" s="3"/>
      <c r="J88" s="3"/>
      <c r="K88" s="3"/>
    </row>
    <row r="89" spans="1:11" x14ac:dyDescent="0.35">
      <c r="A89" s="9">
        <v>41855</v>
      </c>
      <c r="B89" s="4" t="s">
        <v>13</v>
      </c>
      <c r="C89" s="5">
        <v>32000</v>
      </c>
      <c r="D89" s="6">
        <v>6.27</v>
      </c>
      <c r="E89" s="23">
        <f t="shared" si="4"/>
        <v>200640</v>
      </c>
      <c r="F89" s="3"/>
      <c r="G89" s="3"/>
      <c r="H89" s="3"/>
      <c r="I89" s="3"/>
      <c r="J89" s="3"/>
      <c r="K89" s="3"/>
    </row>
    <row r="90" spans="1:11" x14ac:dyDescent="0.35">
      <c r="A90" s="9">
        <v>41856</v>
      </c>
      <c r="B90" s="4" t="s">
        <v>0</v>
      </c>
      <c r="C90" s="5">
        <v>32000</v>
      </c>
      <c r="D90" s="6">
        <v>6.17</v>
      </c>
      <c r="E90" s="23">
        <f t="shared" si="4"/>
        <v>197440</v>
      </c>
      <c r="F90" s="3"/>
      <c r="G90" s="3"/>
      <c r="H90" s="3"/>
      <c r="I90" s="3"/>
      <c r="J90" s="3"/>
      <c r="K90" s="3"/>
    </row>
    <row r="91" spans="1:11" x14ac:dyDescent="0.35">
      <c r="A91" s="9">
        <v>41858</v>
      </c>
      <c r="B91" s="4" t="s">
        <v>1</v>
      </c>
      <c r="C91" s="5">
        <v>32000</v>
      </c>
      <c r="D91" s="6">
        <v>6.2</v>
      </c>
      <c r="E91" s="23">
        <f t="shared" si="4"/>
        <v>198400</v>
      </c>
      <c r="F91" s="3"/>
      <c r="G91" s="3"/>
      <c r="H91" s="3"/>
      <c r="I91" s="3"/>
      <c r="J91" s="3"/>
      <c r="K91" s="3"/>
    </row>
    <row r="92" spans="1:11" x14ac:dyDescent="0.35">
      <c r="A92" s="9">
        <v>41862</v>
      </c>
      <c r="B92" s="4" t="s">
        <v>13</v>
      </c>
      <c r="C92" s="5">
        <v>32000</v>
      </c>
      <c r="D92" s="6">
        <v>5.95</v>
      </c>
      <c r="E92" s="23">
        <f t="shared" si="4"/>
        <v>190400</v>
      </c>
      <c r="F92" s="3"/>
      <c r="G92" s="3"/>
      <c r="H92" s="3"/>
      <c r="I92" s="3"/>
      <c r="J92" s="3"/>
      <c r="K92" s="3"/>
    </row>
    <row r="93" spans="1:11" x14ac:dyDescent="0.35">
      <c r="A93" s="9">
        <v>41863</v>
      </c>
      <c r="B93" s="4" t="s">
        <v>0</v>
      </c>
      <c r="C93" s="5">
        <v>32000</v>
      </c>
      <c r="D93" s="6">
        <v>6.07</v>
      </c>
      <c r="E93" s="23">
        <f t="shared" si="4"/>
        <v>194240</v>
      </c>
      <c r="F93" s="3"/>
      <c r="G93" s="3"/>
      <c r="H93" s="3"/>
      <c r="I93" s="3"/>
      <c r="J93" s="3"/>
      <c r="K93" s="3"/>
    </row>
    <row r="94" spans="1:11" x14ac:dyDescent="0.35">
      <c r="A94" s="9">
        <v>41865</v>
      </c>
      <c r="B94" s="4" t="s">
        <v>1</v>
      </c>
      <c r="C94" s="5">
        <v>32000</v>
      </c>
      <c r="D94" s="6">
        <v>6.22</v>
      </c>
      <c r="E94" s="23">
        <f t="shared" si="4"/>
        <v>199040</v>
      </c>
      <c r="F94" s="3"/>
      <c r="G94" s="3"/>
      <c r="H94" s="3"/>
      <c r="I94" s="3"/>
      <c r="J94" s="3"/>
      <c r="K94" s="3"/>
    </row>
    <row r="95" spans="1:11" x14ac:dyDescent="0.35">
      <c r="A95" s="9">
        <v>41869</v>
      </c>
      <c r="B95" s="4" t="s">
        <v>13</v>
      </c>
      <c r="C95" s="5">
        <v>32000</v>
      </c>
      <c r="D95" s="6">
        <v>6.34</v>
      </c>
      <c r="E95" s="23">
        <f t="shared" si="4"/>
        <v>202880</v>
      </c>
      <c r="F95" s="3"/>
      <c r="G95" s="3"/>
      <c r="H95" s="3"/>
      <c r="I95" s="3"/>
      <c r="J95" s="3"/>
      <c r="K95" s="3"/>
    </row>
    <row r="96" spans="1:11" x14ac:dyDescent="0.35">
      <c r="A96" s="9">
        <v>41870</v>
      </c>
      <c r="B96" s="4" t="s">
        <v>0</v>
      </c>
      <c r="C96" s="5">
        <v>32000</v>
      </c>
      <c r="D96" s="6">
        <v>6.28</v>
      </c>
      <c r="E96" s="23">
        <f t="shared" si="4"/>
        <v>200960</v>
      </c>
      <c r="F96" s="3"/>
      <c r="G96" s="3"/>
      <c r="H96" s="3"/>
      <c r="I96" s="3"/>
      <c r="J96" s="3"/>
      <c r="K96" s="3"/>
    </row>
    <row r="97" spans="1:11" x14ac:dyDescent="0.35">
      <c r="A97" s="9">
        <v>41872</v>
      </c>
      <c r="B97" s="4" t="s">
        <v>1</v>
      </c>
      <c r="C97" s="5">
        <v>32000</v>
      </c>
      <c r="D97" s="6">
        <v>6.43</v>
      </c>
      <c r="E97" s="23">
        <f t="shared" si="4"/>
        <v>205760</v>
      </c>
      <c r="F97" s="3"/>
      <c r="G97" s="3"/>
      <c r="H97" s="3"/>
      <c r="I97" s="3"/>
      <c r="J97" s="3"/>
      <c r="K97" s="3"/>
    </row>
    <row r="98" spans="1:11" x14ac:dyDescent="0.35">
      <c r="A98" s="9">
        <v>41876</v>
      </c>
      <c r="B98" s="4" t="s">
        <v>13</v>
      </c>
      <c r="C98" s="5">
        <v>32000</v>
      </c>
      <c r="D98" s="6">
        <v>6.3</v>
      </c>
      <c r="E98" s="23">
        <f t="shared" si="4"/>
        <v>201600</v>
      </c>
      <c r="F98" s="3"/>
      <c r="G98" s="3"/>
      <c r="H98" s="3"/>
      <c r="I98" s="3"/>
      <c r="J98" s="3"/>
      <c r="K98" s="3"/>
    </row>
    <row r="99" spans="1:11" x14ac:dyDescent="0.35">
      <c r="A99" s="9">
        <v>41877</v>
      </c>
      <c r="B99" s="4" t="s">
        <v>0</v>
      </c>
      <c r="C99" s="5">
        <v>32000</v>
      </c>
      <c r="D99" s="6">
        <v>6.26</v>
      </c>
      <c r="E99" s="23">
        <f t="shared" si="4"/>
        <v>200320</v>
      </c>
      <c r="F99" s="3"/>
      <c r="G99" s="3"/>
      <c r="H99" s="3"/>
      <c r="I99" s="3"/>
      <c r="J99" s="3"/>
      <c r="K99" s="3"/>
    </row>
    <row r="100" spans="1:11" x14ac:dyDescent="0.35">
      <c r="A100" s="9">
        <v>41879</v>
      </c>
      <c r="B100" s="4" t="s">
        <v>1</v>
      </c>
      <c r="C100" s="5">
        <v>32000</v>
      </c>
      <c r="D100" s="6">
        <v>6.38</v>
      </c>
      <c r="E100" s="23">
        <f t="shared" si="4"/>
        <v>204160</v>
      </c>
      <c r="F100" s="3"/>
      <c r="G100" s="3"/>
      <c r="H100" s="3"/>
      <c r="I100" s="3"/>
      <c r="J100" s="3"/>
      <c r="K100" s="3"/>
    </row>
    <row r="101" spans="1:11" ht="15" customHeight="1" x14ac:dyDescent="0.35">
      <c r="A101" s="9">
        <v>41883</v>
      </c>
      <c r="B101" s="4" t="s">
        <v>13</v>
      </c>
      <c r="C101" s="5">
        <v>64500</v>
      </c>
      <c r="D101" s="6">
        <v>6.25</v>
      </c>
      <c r="E101" s="23">
        <f t="shared" si="4"/>
        <v>403125</v>
      </c>
      <c r="F101" s="3"/>
      <c r="G101" s="3"/>
      <c r="H101" s="3"/>
      <c r="I101" s="3"/>
      <c r="J101" s="3"/>
      <c r="K101" s="3"/>
    </row>
    <row r="102" spans="1:11" ht="15" customHeight="1" x14ac:dyDescent="0.35">
      <c r="A102" s="9">
        <v>41884</v>
      </c>
      <c r="B102" s="4" t="s">
        <v>0</v>
      </c>
      <c r="C102" s="5">
        <v>64500</v>
      </c>
      <c r="D102" s="6">
        <v>6.35</v>
      </c>
      <c r="E102" s="23">
        <f t="shared" si="4"/>
        <v>409575</v>
      </c>
      <c r="F102" s="3"/>
      <c r="G102" s="3"/>
      <c r="H102" s="3"/>
      <c r="I102" s="3"/>
      <c r="J102" s="3"/>
      <c r="K102" s="3"/>
    </row>
    <row r="103" spans="1:11" ht="15" customHeight="1" x14ac:dyDescent="0.35">
      <c r="A103" s="9">
        <v>41886</v>
      </c>
      <c r="B103" s="4" t="s">
        <v>1</v>
      </c>
      <c r="C103" s="5">
        <v>64500</v>
      </c>
      <c r="D103" s="6">
        <v>6.25</v>
      </c>
      <c r="E103" s="23">
        <f t="shared" si="4"/>
        <v>403125</v>
      </c>
      <c r="F103" s="3"/>
      <c r="G103" s="3"/>
      <c r="H103" s="3"/>
      <c r="I103" s="3"/>
      <c r="J103" s="3"/>
      <c r="K103" s="3"/>
    </row>
    <row r="104" spans="1:11" ht="15" customHeight="1" x14ac:dyDescent="0.35">
      <c r="A104" s="9">
        <v>41890</v>
      </c>
      <c r="B104" s="4" t="s">
        <v>13</v>
      </c>
      <c r="C104" s="5">
        <v>64500</v>
      </c>
      <c r="D104" s="6">
        <v>6.25</v>
      </c>
      <c r="E104" s="23">
        <f t="shared" si="4"/>
        <v>403125</v>
      </c>
      <c r="F104" s="3"/>
      <c r="G104" s="3"/>
      <c r="H104" s="3"/>
      <c r="I104" s="3"/>
      <c r="J104" s="3"/>
      <c r="K104" s="3"/>
    </row>
    <row r="105" spans="1:11" ht="15" customHeight="1" x14ac:dyDescent="0.35">
      <c r="A105" s="9">
        <v>41891</v>
      </c>
      <c r="B105" s="4" t="s">
        <v>0</v>
      </c>
      <c r="C105" s="5">
        <v>64500</v>
      </c>
      <c r="D105" s="6">
        <v>6.23</v>
      </c>
      <c r="E105" s="23">
        <f t="shared" si="4"/>
        <v>401835</v>
      </c>
      <c r="F105" s="3"/>
      <c r="G105" s="3"/>
      <c r="H105" s="3"/>
      <c r="I105" s="3"/>
      <c r="J105" s="3"/>
      <c r="K105" s="3"/>
    </row>
    <row r="106" spans="1:11" ht="15" customHeight="1" x14ac:dyDescent="0.35">
      <c r="A106" s="9">
        <v>41893</v>
      </c>
      <c r="B106" s="4" t="s">
        <v>1</v>
      </c>
      <c r="C106" s="5">
        <v>64500</v>
      </c>
      <c r="D106" s="6">
        <v>6.07</v>
      </c>
      <c r="E106" s="23">
        <f t="shared" si="4"/>
        <v>391515</v>
      </c>
      <c r="F106" s="3"/>
      <c r="G106" s="3"/>
      <c r="H106" s="3"/>
      <c r="I106" s="3"/>
      <c r="J106" s="3"/>
      <c r="K106" s="3"/>
    </row>
    <row r="107" spans="1:11" ht="15" customHeight="1" x14ac:dyDescent="0.35">
      <c r="A107" s="9">
        <v>41897</v>
      </c>
      <c r="B107" s="4" t="s">
        <v>13</v>
      </c>
      <c r="C107" s="5">
        <v>64500</v>
      </c>
      <c r="D107" s="6">
        <v>5.95</v>
      </c>
      <c r="E107" s="23">
        <f t="shared" si="4"/>
        <v>383775</v>
      </c>
      <c r="F107" s="3"/>
      <c r="G107" s="3"/>
      <c r="H107" s="3"/>
      <c r="I107" s="3"/>
      <c r="J107" s="3"/>
      <c r="K107" s="3"/>
    </row>
    <row r="108" spans="1:11" ht="15" customHeight="1" x14ac:dyDescent="0.35">
      <c r="A108" s="9">
        <v>41898</v>
      </c>
      <c r="B108" s="4" t="s">
        <v>0</v>
      </c>
      <c r="C108" s="5">
        <v>64500</v>
      </c>
      <c r="D108" s="6">
        <v>5.81</v>
      </c>
      <c r="E108" s="23">
        <f t="shared" si="4"/>
        <v>374745</v>
      </c>
      <c r="F108" s="3"/>
      <c r="G108" s="3"/>
      <c r="H108" s="3"/>
      <c r="I108" s="3"/>
      <c r="J108" s="3"/>
      <c r="K108" s="3"/>
    </row>
    <row r="109" spans="1:11" ht="15" customHeight="1" x14ac:dyDescent="0.35">
      <c r="A109" s="9">
        <v>41900</v>
      </c>
      <c r="B109" s="4" t="s">
        <v>1</v>
      </c>
      <c r="C109" s="5">
        <v>64500</v>
      </c>
      <c r="D109" s="6">
        <v>5.83</v>
      </c>
      <c r="E109" s="23">
        <f t="shared" si="4"/>
        <v>376035</v>
      </c>
      <c r="F109" s="3"/>
      <c r="G109" s="3"/>
      <c r="H109" s="3"/>
      <c r="I109" s="3"/>
      <c r="J109" s="3"/>
      <c r="K109" s="3"/>
    </row>
    <row r="110" spans="1:11" ht="15" customHeight="1" x14ac:dyDescent="0.35">
      <c r="A110" s="9">
        <v>41904</v>
      </c>
      <c r="B110" s="4" t="s">
        <v>13</v>
      </c>
      <c r="C110" s="5">
        <v>64500</v>
      </c>
      <c r="D110" s="6">
        <v>5.98</v>
      </c>
      <c r="E110" s="23">
        <f t="shared" si="4"/>
        <v>385710</v>
      </c>
      <c r="F110" s="3"/>
      <c r="G110" s="3"/>
      <c r="H110" s="3"/>
      <c r="I110" s="3"/>
      <c r="J110" s="3"/>
      <c r="K110" s="3"/>
    </row>
    <row r="111" spans="1:11" ht="15" customHeight="1" x14ac:dyDescent="0.35">
      <c r="A111" s="9">
        <v>41905</v>
      </c>
      <c r="B111" s="4" t="s">
        <v>0</v>
      </c>
      <c r="C111" s="5">
        <v>64500</v>
      </c>
      <c r="D111" s="6">
        <v>5.9</v>
      </c>
      <c r="E111" s="23">
        <f t="shared" si="4"/>
        <v>380550</v>
      </c>
      <c r="F111" s="3"/>
      <c r="G111" s="3"/>
      <c r="H111" s="3"/>
      <c r="I111" s="3"/>
      <c r="J111" s="3"/>
      <c r="K111" s="3"/>
    </row>
    <row r="112" spans="1:11" ht="15" customHeight="1" x14ac:dyDescent="0.35">
      <c r="A112" s="9">
        <v>41907</v>
      </c>
      <c r="B112" s="4" t="s">
        <v>1</v>
      </c>
      <c r="C112" s="5">
        <v>64500</v>
      </c>
      <c r="D112" s="6">
        <v>5.72</v>
      </c>
      <c r="E112" s="23">
        <f t="shared" si="4"/>
        <v>368940</v>
      </c>
      <c r="F112" s="3"/>
      <c r="G112" s="3"/>
      <c r="H112" s="3"/>
      <c r="I112" s="3"/>
      <c r="J112" s="3"/>
      <c r="K112" s="3"/>
    </row>
    <row r="113" spans="1:11" ht="15" customHeight="1" x14ac:dyDescent="0.35">
      <c r="A113" s="9">
        <v>41911</v>
      </c>
      <c r="B113" s="4" t="s">
        <v>13</v>
      </c>
      <c r="C113" s="5">
        <v>64500</v>
      </c>
      <c r="D113" s="6">
        <v>5.85</v>
      </c>
      <c r="E113" s="23">
        <f t="shared" si="4"/>
        <v>377325</v>
      </c>
      <c r="F113" s="3"/>
      <c r="G113" s="3"/>
      <c r="H113" s="3"/>
      <c r="I113" s="3"/>
      <c r="J113" s="3"/>
      <c r="K113" s="3"/>
    </row>
    <row r="114" spans="1:11" ht="15" customHeight="1" x14ac:dyDescent="0.35">
      <c r="A114" s="9">
        <v>41912</v>
      </c>
      <c r="B114" s="4" t="s">
        <v>0</v>
      </c>
      <c r="C114" s="5">
        <v>64500</v>
      </c>
      <c r="D114" s="6">
        <v>5.68</v>
      </c>
      <c r="E114" s="23">
        <f t="shared" si="4"/>
        <v>366360</v>
      </c>
      <c r="F114" s="3"/>
      <c r="G114" s="3"/>
      <c r="H114" s="3"/>
      <c r="I114" s="3"/>
      <c r="J114" s="3"/>
      <c r="K114" s="3"/>
    </row>
    <row r="115" spans="1:11" ht="15" customHeight="1" x14ac:dyDescent="0.35">
      <c r="A115" s="9">
        <v>41914</v>
      </c>
      <c r="B115" s="4" t="s">
        <v>1</v>
      </c>
      <c r="C115" s="5">
        <v>64500</v>
      </c>
      <c r="D115" s="6">
        <v>5.74</v>
      </c>
      <c r="E115" s="23">
        <f t="shared" si="4"/>
        <v>370230</v>
      </c>
      <c r="F115" s="3"/>
      <c r="G115" s="3"/>
      <c r="H115" s="3"/>
      <c r="I115" s="3"/>
      <c r="J115" s="3"/>
      <c r="K115" s="3"/>
    </row>
    <row r="116" spans="1:11" ht="15" customHeight="1" x14ac:dyDescent="0.35">
      <c r="A116" s="9">
        <v>41918</v>
      </c>
      <c r="B116" s="4" t="s">
        <v>13</v>
      </c>
      <c r="C116" s="5">
        <v>64500</v>
      </c>
      <c r="D116" s="6">
        <v>5.67</v>
      </c>
      <c r="E116" s="23">
        <f t="shared" si="4"/>
        <v>365715</v>
      </c>
      <c r="F116" s="3"/>
      <c r="G116" s="3"/>
      <c r="H116" s="3"/>
      <c r="I116" s="3"/>
      <c r="J116" s="3"/>
      <c r="K116" s="3"/>
    </row>
    <row r="117" spans="1:11" ht="15" customHeight="1" x14ac:dyDescent="0.35">
      <c r="A117" s="9">
        <v>41919</v>
      </c>
      <c r="B117" s="4" t="s">
        <v>0</v>
      </c>
      <c r="C117" s="5">
        <v>64500</v>
      </c>
      <c r="D117" s="6">
        <v>5.67</v>
      </c>
      <c r="E117" s="23">
        <f t="shared" si="4"/>
        <v>365715</v>
      </c>
      <c r="F117" s="3"/>
      <c r="G117" s="3"/>
      <c r="H117" s="3"/>
      <c r="I117" s="3"/>
      <c r="J117" s="3"/>
      <c r="K117" s="3"/>
    </row>
    <row r="118" spans="1:11" ht="15" customHeight="1" x14ac:dyDescent="0.35">
      <c r="A118" s="9">
        <v>41921</v>
      </c>
      <c r="B118" s="4" t="s">
        <v>1</v>
      </c>
      <c r="C118" s="5">
        <v>64500</v>
      </c>
      <c r="D118" s="6">
        <v>6.06</v>
      </c>
      <c r="E118" s="23">
        <f t="shared" si="4"/>
        <v>390870</v>
      </c>
      <c r="F118" s="3"/>
      <c r="G118" s="3"/>
      <c r="H118" s="3"/>
      <c r="I118" s="3"/>
      <c r="J118" s="3"/>
      <c r="K118" s="3"/>
    </row>
    <row r="119" spans="1:11" ht="15" customHeight="1" x14ac:dyDescent="0.35">
      <c r="A119" s="9">
        <v>41925</v>
      </c>
      <c r="B119" s="4" t="s">
        <v>13</v>
      </c>
      <c r="C119" s="5">
        <v>64500</v>
      </c>
      <c r="D119" s="6">
        <v>5.88</v>
      </c>
      <c r="E119" s="23">
        <f t="shared" si="4"/>
        <v>379260</v>
      </c>
      <c r="F119" s="3"/>
      <c r="G119" s="3"/>
      <c r="H119" s="3"/>
      <c r="I119" s="3"/>
      <c r="J119" s="3"/>
      <c r="K119" s="3"/>
    </row>
    <row r="120" spans="1:11" ht="15" customHeight="1" x14ac:dyDescent="0.35">
      <c r="A120" s="9">
        <v>41926</v>
      </c>
      <c r="B120" s="4" t="s">
        <v>0</v>
      </c>
      <c r="C120" s="5">
        <v>64500</v>
      </c>
      <c r="D120" s="6">
        <v>6.01</v>
      </c>
      <c r="E120" s="23">
        <f t="shared" si="4"/>
        <v>387645</v>
      </c>
      <c r="F120" s="3"/>
      <c r="G120" s="3"/>
      <c r="H120" s="3"/>
      <c r="I120" s="3"/>
      <c r="J120" s="3"/>
      <c r="K120" s="3"/>
    </row>
    <row r="121" spans="1:11" ht="15" customHeight="1" x14ac:dyDescent="0.35">
      <c r="A121" s="9">
        <v>41928</v>
      </c>
      <c r="B121" s="4" t="s">
        <v>1</v>
      </c>
      <c r="C121" s="5">
        <v>64500</v>
      </c>
      <c r="D121" s="6">
        <v>6.16</v>
      </c>
      <c r="E121" s="23">
        <f t="shared" si="4"/>
        <v>397320</v>
      </c>
      <c r="F121" s="3"/>
      <c r="G121" s="3"/>
      <c r="H121" s="3"/>
      <c r="I121" s="3"/>
      <c r="J121" s="3"/>
      <c r="K121" s="3"/>
    </row>
    <row r="122" spans="1:11" ht="15" customHeight="1" x14ac:dyDescent="0.35">
      <c r="A122" s="9">
        <v>41932</v>
      </c>
      <c r="B122" s="4" t="s">
        <v>13</v>
      </c>
      <c r="C122" s="5">
        <v>64500</v>
      </c>
      <c r="D122" s="6">
        <v>6.03</v>
      </c>
      <c r="E122" s="23">
        <f t="shared" si="4"/>
        <v>388935</v>
      </c>
      <c r="F122" s="3"/>
      <c r="G122" s="3"/>
      <c r="H122" s="3"/>
      <c r="I122" s="3"/>
      <c r="J122" s="3"/>
      <c r="K122" s="3"/>
    </row>
    <row r="123" spans="1:11" ht="15" customHeight="1" x14ac:dyDescent="0.35">
      <c r="A123" s="9">
        <v>41933</v>
      </c>
      <c r="B123" s="4" t="s">
        <v>0</v>
      </c>
      <c r="C123" s="5">
        <v>64500</v>
      </c>
      <c r="D123" s="6">
        <v>6.15</v>
      </c>
      <c r="E123" s="23">
        <f t="shared" si="4"/>
        <v>396675</v>
      </c>
      <c r="F123" s="3"/>
      <c r="G123" s="3"/>
      <c r="H123" s="3"/>
      <c r="I123" s="3"/>
      <c r="J123" s="3"/>
      <c r="K123" s="3"/>
    </row>
    <row r="124" spans="1:11" ht="15" customHeight="1" x14ac:dyDescent="0.35">
      <c r="A124" s="9">
        <v>41935</v>
      </c>
      <c r="B124" s="4" t="s">
        <v>1</v>
      </c>
      <c r="C124" s="5">
        <v>64500</v>
      </c>
      <c r="D124" s="6">
        <v>6.16</v>
      </c>
      <c r="E124" s="23">
        <f t="shared" si="4"/>
        <v>397320</v>
      </c>
      <c r="F124" s="3"/>
      <c r="G124" s="3"/>
      <c r="H124" s="3"/>
      <c r="I124" s="3"/>
      <c r="J124" s="3"/>
      <c r="K124" s="3"/>
    </row>
    <row r="125" spans="1:11" ht="15" customHeight="1" x14ac:dyDescent="0.35">
      <c r="A125" s="9">
        <v>41939</v>
      </c>
      <c r="B125" s="4" t="s">
        <v>13</v>
      </c>
      <c r="C125" s="5">
        <v>64500</v>
      </c>
      <c r="D125" s="6">
        <v>6.33</v>
      </c>
      <c r="E125" s="23">
        <f t="shared" si="4"/>
        <v>408285</v>
      </c>
      <c r="F125" s="3"/>
      <c r="G125" s="3"/>
      <c r="H125" s="3"/>
      <c r="I125" s="3"/>
      <c r="J125" s="3"/>
      <c r="K125" s="3"/>
    </row>
    <row r="126" spans="1:11" ht="15" customHeight="1" x14ac:dyDescent="0.35">
      <c r="A126" s="24">
        <v>41940</v>
      </c>
      <c r="B126" s="25" t="s">
        <v>0</v>
      </c>
      <c r="C126" s="5">
        <v>64500</v>
      </c>
      <c r="D126" s="26">
        <v>6.26</v>
      </c>
      <c r="E126" s="27">
        <f t="shared" si="4"/>
        <v>403770</v>
      </c>
      <c r="F126" s="3"/>
      <c r="G126" s="3"/>
      <c r="H126" s="3"/>
      <c r="I126" s="3"/>
      <c r="J126" s="3"/>
      <c r="K126" s="3"/>
    </row>
    <row r="127" spans="1:11" ht="15" customHeight="1" x14ac:dyDescent="0.35">
      <c r="A127" s="24">
        <v>41942</v>
      </c>
      <c r="B127" s="25" t="s">
        <v>1</v>
      </c>
      <c r="C127" s="5">
        <v>64500</v>
      </c>
      <c r="D127" s="26">
        <v>6.38</v>
      </c>
      <c r="E127" s="27">
        <f t="shared" si="4"/>
        <v>411510</v>
      </c>
      <c r="F127" s="3"/>
      <c r="G127" s="3"/>
      <c r="H127" s="3"/>
      <c r="I127" s="3"/>
      <c r="J127" s="3"/>
      <c r="K127" s="3"/>
    </row>
    <row r="128" spans="1:11" ht="15" customHeight="1" x14ac:dyDescent="0.35">
      <c r="A128" s="24">
        <v>41946</v>
      </c>
      <c r="B128" s="25" t="s">
        <v>13</v>
      </c>
      <c r="C128" s="5">
        <v>64500</v>
      </c>
      <c r="D128" s="26">
        <v>6.3</v>
      </c>
      <c r="E128" s="27">
        <f t="shared" si="4"/>
        <v>406350</v>
      </c>
      <c r="F128" s="3"/>
      <c r="G128" s="3"/>
      <c r="H128" s="3"/>
      <c r="I128" s="3"/>
      <c r="J128" s="3"/>
      <c r="K128" s="3"/>
    </row>
    <row r="129" spans="1:11" ht="15" customHeight="1" x14ac:dyDescent="0.35">
      <c r="A129" s="24">
        <v>41947</v>
      </c>
      <c r="B129" s="25" t="s">
        <v>0</v>
      </c>
      <c r="C129" s="5">
        <v>64500</v>
      </c>
      <c r="D129" s="26">
        <v>6.56</v>
      </c>
      <c r="E129" s="27">
        <f t="shared" si="4"/>
        <v>423120</v>
      </c>
      <c r="F129" s="3"/>
      <c r="G129" s="3"/>
      <c r="H129" s="3"/>
      <c r="I129" s="3"/>
      <c r="J129" s="3"/>
      <c r="K129" s="3"/>
    </row>
    <row r="130" spans="1:11" ht="15" customHeight="1" x14ac:dyDescent="0.35">
      <c r="A130" s="24">
        <v>41949</v>
      </c>
      <c r="B130" s="25" t="s">
        <v>1</v>
      </c>
      <c r="C130" s="5">
        <v>64500</v>
      </c>
      <c r="D130" s="26">
        <v>6.61</v>
      </c>
      <c r="E130" s="27">
        <f t="shared" si="4"/>
        <v>426345</v>
      </c>
      <c r="F130" s="3"/>
      <c r="G130" s="3"/>
      <c r="H130" s="3"/>
      <c r="I130" s="3"/>
      <c r="J130" s="3"/>
      <c r="K130" s="3"/>
    </row>
    <row r="131" spans="1:11" ht="15" customHeight="1" x14ac:dyDescent="0.35">
      <c r="A131" s="24">
        <v>41953</v>
      </c>
      <c r="B131" s="25" t="s">
        <v>13</v>
      </c>
      <c r="C131" s="5">
        <v>64500</v>
      </c>
      <c r="D131" s="26">
        <v>6.7</v>
      </c>
      <c r="E131" s="27">
        <f t="shared" si="4"/>
        <v>432150</v>
      </c>
      <c r="F131" s="3"/>
      <c r="G131" s="3"/>
      <c r="H131" s="3"/>
      <c r="I131" s="3"/>
      <c r="J131" s="3"/>
      <c r="K131" s="3"/>
    </row>
    <row r="132" spans="1:11" ht="15" customHeight="1" x14ac:dyDescent="0.35">
      <c r="A132" s="24">
        <v>41954</v>
      </c>
      <c r="B132" s="25" t="s">
        <v>0</v>
      </c>
      <c r="C132" s="5">
        <v>64500</v>
      </c>
      <c r="D132" s="26">
        <v>6.68</v>
      </c>
      <c r="E132" s="27">
        <f t="shared" si="4"/>
        <v>430860</v>
      </c>
      <c r="F132" s="3"/>
      <c r="G132" s="3"/>
      <c r="H132" s="3"/>
      <c r="I132" s="3"/>
      <c r="J132" s="3"/>
      <c r="K132" s="3"/>
    </row>
    <row r="133" spans="1:11" ht="15" customHeight="1" x14ac:dyDescent="0.35">
      <c r="A133" s="24">
        <v>41956</v>
      </c>
      <c r="B133" s="25" t="s">
        <v>1</v>
      </c>
      <c r="C133" s="5">
        <v>64500</v>
      </c>
      <c r="D133" s="26">
        <v>6.78</v>
      </c>
      <c r="E133" s="27">
        <f t="shared" si="4"/>
        <v>437310</v>
      </c>
      <c r="F133" s="3"/>
      <c r="G133" s="3"/>
      <c r="H133" s="3"/>
      <c r="I133" s="3"/>
      <c r="J133" s="3"/>
      <c r="K133" s="3"/>
    </row>
    <row r="134" spans="1:11" ht="15" customHeight="1" x14ac:dyDescent="0.35">
      <c r="A134" s="24">
        <v>41960</v>
      </c>
      <c r="B134" s="25" t="s">
        <v>13</v>
      </c>
      <c r="C134" s="5">
        <v>64500</v>
      </c>
      <c r="D134" s="26">
        <v>6.64</v>
      </c>
      <c r="E134" s="27">
        <f t="shared" si="4"/>
        <v>428280</v>
      </c>
      <c r="F134" s="3"/>
      <c r="G134" s="3"/>
      <c r="H134" s="3"/>
      <c r="I134" s="3"/>
      <c r="J134" s="3"/>
      <c r="K134" s="3"/>
    </row>
    <row r="135" spans="1:11" ht="15" customHeight="1" x14ac:dyDescent="0.35">
      <c r="A135" s="24">
        <v>41961</v>
      </c>
      <c r="B135" s="25" t="s">
        <v>0</v>
      </c>
      <c r="C135" s="5">
        <v>64500</v>
      </c>
      <c r="D135" s="26">
        <v>6.91</v>
      </c>
      <c r="E135" s="27">
        <f t="shared" si="4"/>
        <v>445695</v>
      </c>
      <c r="F135" s="3"/>
      <c r="G135" s="3"/>
      <c r="H135" s="3"/>
      <c r="I135" s="3"/>
      <c r="J135" s="3"/>
      <c r="K135" s="3"/>
    </row>
    <row r="136" spans="1:11" ht="15" customHeight="1" x14ac:dyDescent="0.35">
      <c r="A136" s="24">
        <v>41963</v>
      </c>
      <c r="B136" s="25" t="s">
        <v>1</v>
      </c>
      <c r="C136" s="5">
        <v>64500</v>
      </c>
      <c r="D136" s="26">
        <v>6.93</v>
      </c>
      <c r="E136" s="27">
        <f t="shared" si="4"/>
        <v>446985</v>
      </c>
      <c r="F136" s="3"/>
      <c r="G136" s="3"/>
      <c r="H136" s="3"/>
      <c r="I136" s="3"/>
      <c r="J136" s="3"/>
      <c r="K136" s="3"/>
    </row>
    <row r="137" spans="1:11" ht="15" customHeight="1" x14ac:dyDescent="0.35">
      <c r="A137" s="24">
        <v>41967</v>
      </c>
      <c r="B137" s="25" t="s">
        <v>13</v>
      </c>
      <c r="C137" s="5">
        <v>64500</v>
      </c>
      <c r="D137" s="26">
        <v>7.02</v>
      </c>
      <c r="E137" s="27">
        <f t="shared" si="4"/>
        <v>452790</v>
      </c>
      <c r="F137" s="3"/>
      <c r="G137" s="3"/>
      <c r="H137" s="3"/>
      <c r="I137" s="3"/>
      <c r="J137" s="3"/>
      <c r="K137" s="3"/>
    </row>
    <row r="138" spans="1:11" ht="15" customHeight="1" x14ac:dyDescent="0.35">
      <c r="A138" s="24">
        <v>41968</v>
      </c>
      <c r="B138" s="25" t="s">
        <v>0</v>
      </c>
      <c r="C138" s="5">
        <v>64500</v>
      </c>
      <c r="D138" s="26">
        <v>7.05</v>
      </c>
      <c r="E138" s="27">
        <f t="shared" si="4"/>
        <v>454725</v>
      </c>
      <c r="F138" s="3"/>
      <c r="G138" s="3"/>
      <c r="H138" s="3"/>
      <c r="I138" s="3"/>
      <c r="J138" s="3"/>
      <c r="K138" s="3"/>
    </row>
    <row r="139" spans="1:11" ht="15" customHeight="1" x14ac:dyDescent="0.35">
      <c r="A139" s="24">
        <v>41970</v>
      </c>
      <c r="B139" s="25" t="s">
        <v>1</v>
      </c>
      <c r="C139" s="5">
        <v>64500</v>
      </c>
      <c r="D139" s="26">
        <v>7.09</v>
      </c>
      <c r="E139" s="27">
        <f t="shared" si="4"/>
        <v>457305</v>
      </c>
      <c r="F139" s="3"/>
      <c r="G139" s="3"/>
      <c r="H139" s="3"/>
      <c r="I139" s="3"/>
      <c r="J139" s="3"/>
      <c r="K139" s="3"/>
    </row>
    <row r="140" spans="1:11" ht="15" customHeight="1" x14ac:dyDescent="0.35">
      <c r="A140" s="24">
        <v>41974</v>
      </c>
      <c r="B140" s="25" t="s">
        <v>13</v>
      </c>
      <c r="C140" s="5">
        <v>64500</v>
      </c>
      <c r="D140" s="26">
        <v>6.95</v>
      </c>
      <c r="E140" s="27">
        <f t="shared" si="4"/>
        <v>448275</v>
      </c>
      <c r="F140" s="3"/>
      <c r="G140" s="3"/>
      <c r="H140" s="3"/>
      <c r="I140" s="3"/>
      <c r="J140" s="3"/>
      <c r="K140" s="3"/>
    </row>
    <row r="141" spans="1:11" ht="15" customHeight="1" x14ac:dyDescent="0.35">
      <c r="A141" s="24">
        <v>41975</v>
      </c>
      <c r="B141" s="25" t="s">
        <v>0</v>
      </c>
      <c r="C141" s="5">
        <v>64500</v>
      </c>
      <c r="D141" s="26">
        <v>7</v>
      </c>
      <c r="E141" s="27">
        <f t="shared" si="4"/>
        <v>451500</v>
      </c>
      <c r="F141" s="3"/>
      <c r="G141" s="3"/>
      <c r="H141" s="3"/>
      <c r="I141" s="3"/>
      <c r="J141" s="3"/>
      <c r="K141" s="3"/>
    </row>
    <row r="142" spans="1:11" ht="15" customHeight="1" x14ac:dyDescent="0.35">
      <c r="A142" s="24">
        <v>41977</v>
      </c>
      <c r="B142" s="25" t="s">
        <v>1</v>
      </c>
      <c r="C142" s="5">
        <v>64500</v>
      </c>
      <c r="D142" s="26">
        <v>6.77</v>
      </c>
      <c r="E142" s="27">
        <f t="shared" si="4"/>
        <v>436665</v>
      </c>
      <c r="F142" s="3"/>
      <c r="G142" s="3"/>
      <c r="H142" s="3"/>
      <c r="I142" s="3"/>
      <c r="J142" s="3"/>
      <c r="K142" s="3"/>
    </row>
    <row r="143" spans="1:11" ht="15" customHeight="1" x14ac:dyDescent="0.35">
      <c r="A143" s="24">
        <v>41981</v>
      </c>
      <c r="B143" s="25" t="s">
        <v>13</v>
      </c>
      <c r="C143" s="5">
        <v>64500</v>
      </c>
      <c r="D143" s="26">
        <v>6.58</v>
      </c>
      <c r="E143" s="27">
        <f t="shared" si="4"/>
        <v>424410</v>
      </c>
      <c r="F143" s="3"/>
      <c r="G143" s="3"/>
      <c r="H143" s="3"/>
      <c r="I143" s="3"/>
      <c r="J143" s="3"/>
      <c r="K143" s="3"/>
    </row>
    <row r="144" spans="1:11" ht="15" customHeight="1" x14ac:dyDescent="0.35">
      <c r="A144" s="24">
        <v>41982</v>
      </c>
      <c r="B144" s="25" t="s">
        <v>0</v>
      </c>
      <c r="C144" s="5">
        <v>64500</v>
      </c>
      <c r="D144" s="26">
        <v>6.6</v>
      </c>
      <c r="E144" s="27">
        <f t="shared" si="4"/>
        <v>425700</v>
      </c>
      <c r="F144" s="3"/>
      <c r="G144" s="3"/>
      <c r="H144" s="3"/>
      <c r="I144" s="3"/>
      <c r="J144" s="3"/>
      <c r="K144" s="3"/>
    </row>
    <row r="145" spans="1:11" ht="15" customHeight="1" x14ac:dyDescent="0.35">
      <c r="A145" s="24">
        <v>41984</v>
      </c>
      <c r="B145" s="25" t="s">
        <v>1</v>
      </c>
      <c r="C145" s="5">
        <v>64500</v>
      </c>
      <c r="D145" s="26">
        <v>6.65</v>
      </c>
      <c r="E145" s="27">
        <f t="shared" si="4"/>
        <v>428925</v>
      </c>
      <c r="F145" s="3"/>
      <c r="G145" s="3"/>
      <c r="H145" s="3"/>
      <c r="I145" s="3"/>
      <c r="J145" s="3"/>
      <c r="K145" s="3"/>
    </row>
    <row r="146" spans="1:11" ht="15" customHeight="1" x14ac:dyDescent="0.35">
      <c r="A146" s="24">
        <v>41988</v>
      </c>
      <c r="B146" s="25" t="s">
        <v>13</v>
      </c>
      <c r="C146" s="5">
        <v>64500</v>
      </c>
      <c r="D146" s="26">
        <v>6.6</v>
      </c>
      <c r="E146" s="27">
        <f t="shared" si="4"/>
        <v>425700</v>
      </c>
      <c r="F146" s="3"/>
      <c r="G146" s="3"/>
      <c r="H146" s="3"/>
      <c r="I146" s="3"/>
      <c r="J146" s="3"/>
      <c r="K146" s="3"/>
    </row>
    <row r="147" spans="1:11" ht="15" customHeight="1" x14ac:dyDescent="0.35">
      <c r="A147" s="24">
        <v>41989</v>
      </c>
      <c r="B147" s="25" t="s">
        <v>0</v>
      </c>
      <c r="C147" s="5">
        <v>56000</v>
      </c>
      <c r="D147" s="26">
        <v>6.93</v>
      </c>
      <c r="E147" s="27">
        <f t="shared" si="4"/>
        <v>388080</v>
      </c>
      <c r="F147" s="3"/>
      <c r="G147" s="3"/>
      <c r="H147" s="3"/>
      <c r="I147" s="3"/>
      <c r="J147" s="3"/>
      <c r="K147" s="3"/>
    </row>
    <row r="148" spans="1:11" x14ac:dyDescent="0.35">
      <c r="A148" s="16" t="s">
        <v>12</v>
      </c>
      <c r="B148" s="7"/>
      <c r="C148" s="8">
        <f>SUM(C4:C147)</f>
        <v>10615000</v>
      </c>
      <c r="D148" s="8"/>
      <c r="E148" s="8">
        <f>SUM(E4:E147)</f>
        <v>62682555</v>
      </c>
      <c r="F148" s="3"/>
      <c r="G148" s="3"/>
      <c r="H148" s="3"/>
      <c r="I148" s="3"/>
      <c r="J148" s="3"/>
      <c r="K148" s="3"/>
    </row>
    <row r="149" spans="1:11" x14ac:dyDescent="0.35">
      <c r="C149" s="3"/>
      <c r="D149" s="3"/>
      <c r="E149" s="3"/>
      <c r="F149" s="3"/>
      <c r="G149" s="3"/>
      <c r="H149" s="3"/>
      <c r="I149" s="3"/>
      <c r="J149" s="1"/>
    </row>
    <row r="150" spans="1:11" x14ac:dyDescent="0.35">
      <c r="C150" s="3"/>
      <c r="D150" s="3"/>
      <c r="E150" s="3"/>
      <c r="F150" s="3"/>
      <c r="G150" s="3"/>
      <c r="H150" s="3"/>
      <c r="I150" s="3"/>
      <c r="J150" s="1"/>
    </row>
    <row r="151" spans="1:11" x14ac:dyDescent="0.35">
      <c r="C151" s="3"/>
      <c r="D151" s="19" t="s">
        <v>15</v>
      </c>
      <c r="E151" s="20">
        <f>E148*0.0567%</f>
        <v>35541.008685000001</v>
      </c>
      <c r="F151" s="3"/>
      <c r="G151" s="3"/>
      <c r="H151" s="3"/>
      <c r="I151" s="3"/>
      <c r="J151" s="1"/>
    </row>
    <row r="152" spans="1:11" x14ac:dyDescent="0.35">
      <c r="C152" s="3"/>
      <c r="D152" s="19" t="s">
        <v>16</v>
      </c>
      <c r="E152" s="20">
        <f>E148*99.9433%</f>
        <v>62647013.991314992</v>
      </c>
      <c r="F152" s="3"/>
      <c r="G152" s="3"/>
      <c r="H152" s="3"/>
      <c r="I152" s="3"/>
      <c r="J152" s="1"/>
    </row>
    <row r="153" spans="1:11" x14ac:dyDescent="0.35">
      <c r="C153" s="3"/>
      <c r="D153" s="3"/>
      <c r="E153" s="3"/>
      <c r="F153" s="3"/>
      <c r="G153" s="3"/>
      <c r="H153" s="3"/>
      <c r="I153" s="3"/>
      <c r="J153" s="1"/>
    </row>
    <row r="154" spans="1:11" x14ac:dyDescent="0.35">
      <c r="C154" s="3"/>
      <c r="D154" s="3"/>
      <c r="E154" s="3"/>
      <c r="F154" s="3"/>
      <c r="G154" s="3"/>
      <c r="H154" s="3"/>
      <c r="I154" s="3"/>
      <c r="J154" s="1"/>
    </row>
    <row r="155" spans="1:11" x14ac:dyDescent="0.35">
      <c r="C155" s="3"/>
      <c r="D155" s="3"/>
      <c r="E155" s="3"/>
      <c r="F155" s="3"/>
      <c r="G155" s="3"/>
      <c r="H155" s="3"/>
      <c r="I155" s="3"/>
      <c r="J155" s="1"/>
    </row>
    <row r="156" spans="1:11" x14ac:dyDescent="0.35">
      <c r="C156" s="3"/>
      <c r="D156" s="3"/>
      <c r="E156" s="3"/>
      <c r="F156" s="3"/>
      <c r="G156" s="3"/>
      <c r="H156" s="3"/>
      <c r="I156" s="3"/>
      <c r="J156" s="1"/>
    </row>
    <row r="157" spans="1:11" x14ac:dyDescent="0.35">
      <c r="C157" s="3"/>
      <c r="D157" s="3"/>
      <c r="E157" s="3"/>
      <c r="F157" s="3"/>
      <c r="G157" s="3"/>
      <c r="H157" s="3"/>
      <c r="I157" s="3"/>
      <c r="J157" s="1"/>
    </row>
    <row r="158" spans="1:11" x14ac:dyDescent="0.35">
      <c r="C158" s="3"/>
      <c r="D158" s="3"/>
      <c r="E158" s="3"/>
      <c r="F158" s="3"/>
      <c r="G158" s="3"/>
      <c r="H158" s="3"/>
      <c r="I158" s="3"/>
      <c r="J158" s="1"/>
    </row>
    <row r="159" spans="1:11" x14ac:dyDescent="0.35">
      <c r="C159" s="3"/>
      <c r="D159" s="3"/>
      <c r="E159" s="3"/>
      <c r="F159" s="3"/>
      <c r="G159" s="3"/>
      <c r="H159" s="3"/>
      <c r="I159" s="3"/>
      <c r="J159" s="1"/>
    </row>
    <row r="160" spans="1:11" x14ac:dyDescent="0.35">
      <c r="C160" s="3"/>
      <c r="D160" s="3"/>
      <c r="E160" s="3"/>
    </row>
    <row r="161" spans="3:5" x14ac:dyDescent="0.35">
      <c r="C161" s="3"/>
      <c r="D161" s="3"/>
      <c r="E161" s="3"/>
    </row>
  </sheetData>
  <mergeCells count="5">
    <mergeCell ref="M1:O2"/>
    <mergeCell ref="A1:E1"/>
    <mergeCell ref="A2:E2"/>
    <mergeCell ref="G1:K1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0"/>
  <sheetViews>
    <sheetView workbookViewId="0">
      <pane ySplit="3" topLeftCell="A4" activePane="bottomLeft" state="frozen"/>
      <selection pane="bottomLeft" activeCell="M3" sqref="M3"/>
    </sheetView>
  </sheetViews>
  <sheetFormatPr defaultRowHeight="14.5" x14ac:dyDescent="0.35"/>
  <cols>
    <col min="1" max="1" width="14.453125" customWidth="1"/>
    <col min="2" max="2" width="15.453125" customWidth="1"/>
    <col min="3" max="3" width="33.54296875" customWidth="1"/>
    <col min="4" max="4" width="20.54296875" customWidth="1"/>
    <col min="5" max="5" width="33.453125" customWidth="1"/>
    <col min="7" max="7" width="18.453125" customWidth="1"/>
    <col min="8" max="8" width="15.54296875" customWidth="1"/>
    <col min="9" max="9" width="17.54296875" customWidth="1"/>
    <col min="10" max="10" width="13.54296875" customWidth="1"/>
    <col min="11" max="11" width="24.453125" customWidth="1"/>
    <col min="13" max="13" width="18.54296875" customWidth="1"/>
    <col min="14" max="14" width="17.54296875" customWidth="1"/>
    <col min="15" max="15" width="25.54296875" customWidth="1"/>
  </cols>
  <sheetData>
    <row r="1" spans="1:15" ht="15" customHeight="1" x14ac:dyDescent="0.35">
      <c r="A1" s="138" t="s">
        <v>3</v>
      </c>
      <c r="B1" s="139"/>
      <c r="C1" s="139"/>
      <c r="D1" s="139"/>
      <c r="E1" s="139"/>
      <c r="G1" s="138" t="s">
        <v>254</v>
      </c>
      <c r="H1" s="137"/>
      <c r="I1" s="137"/>
      <c r="J1" s="137"/>
      <c r="K1" s="137"/>
      <c r="M1" s="140" t="s">
        <v>265</v>
      </c>
      <c r="N1" s="140"/>
      <c r="O1" s="140"/>
    </row>
    <row r="2" spans="1:15" x14ac:dyDescent="0.35">
      <c r="A2" s="136" t="s">
        <v>11</v>
      </c>
      <c r="B2" s="137"/>
      <c r="C2" s="137"/>
      <c r="D2" s="137"/>
      <c r="E2" s="137"/>
      <c r="G2" s="136" t="s">
        <v>255</v>
      </c>
      <c r="H2" s="137"/>
      <c r="I2" s="137"/>
      <c r="J2" s="137"/>
      <c r="K2" s="137"/>
      <c r="M2" s="140"/>
      <c r="N2" s="140"/>
      <c r="O2" s="140"/>
    </row>
    <row r="3" spans="1:15" ht="87.75" customHeight="1" x14ac:dyDescent="0.35">
      <c r="A3" s="10" t="s">
        <v>4</v>
      </c>
      <c r="B3" s="10" t="s">
        <v>5</v>
      </c>
      <c r="C3" s="10" t="s">
        <v>7</v>
      </c>
      <c r="D3" s="10" t="s">
        <v>8</v>
      </c>
      <c r="E3" s="10" t="s">
        <v>9</v>
      </c>
      <c r="G3" s="10" t="s">
        <v>4</v>
      </c>
      <c r="H3" s="10" t="s">
        <v>5</v>
      </c>
      <c r="I3" s="10" t="s">
        <v>256</v>
      </c>
      <c r="J3" s="10" t="s">
        <v>257</v>
      </c>
      <c r="K3" s="10" t="s">
        <v>9</v>
      </c>
      <c r="M3" s="10" t="s">
        <v>260</v>
      </c>
      <c r="N3" s="10" t="s">
        <v>261</v>
      </c>
      <c r="O3" s="10" t="s">
        <v>262</v>
      </c>
    </row>
    <row r="4" spans="1:15" ht="15" customHeight="1" x14ac:dyDescent="0.35">
      <c r="A4" s="9">
        <v>42012</v>
      </c>
      <c r="B4" s="4" t="s">
        <v>1</v>
      </c>
      <c r="C4" s="5">
        <v>88000</v>
      </c>
      <c r="D4" s="28">
        <v>6.7</v>
      </c>
      <c r="E4" s="5">
        <f t="shared" ref="E4:E77" si="0">C4*D4</f>
        <v>589600</v>
      </c>
      <c r="G4" s="87">
        <v>42018</v>
      </c>
      <c r="H4" s="88" t="s">
        <v>258</v>
      </c>
      <c r="I4" s="89">
        <v>40000</v>
      </c>
      <c r="J4" s="28">
        <v>6.99</v>
      </c>
      <c r="K4" s="89">
        <f>J4*I4</f>
        <v>279600</v>
      </c>
      <c r="M4" s="85">
        <f>I13+C146</f>
        <v>12317500</v>
      </c>
      <c r="N4" s="86">
        <f>AVERAGE(D4:D145,J4:J12)</f>
        <v>7.6131125827814561</v>
      </c>
      <c r="O4" s="85">
        <f>K13+E146</f>
        <v>93764505</v>
      </c>
    </row>
    <row r="5" spans="1:15" x14ac:dyDescent="0.35">
      <c r="A5" s="9">
        <v>42016</v>
      </c>
      <c r="B5" s="4" t="s">
        <v>13</v>
      </c>
      <c r="C5" s="5">
        <v>88000</v>
      </c>
      <c r="D5" s="28">
        <v>6.59</v>
      </c>
      <c r="E5" s="5">
        <f t="shared" si="0"/>
        <v>579920</v>
      </c>
      <c r="G5" s="90">
        <v>42032</v>
      </c>
      <c r="H5" s="91" t="s">
        <v>258</v>
      </c>
      <c r="I5" s="92">
        <v>40000</v>
      </c>
      <c r="J5" s="30">
        <v>6.56</v>
      </c>
      <c r="K5" s="92">
        <f t="shared" ref="K5:K12" si="1">J5*I5</f>
        <v>262400</v>
      </c>
    </row>
    <row r="6" spans="1:15" x14ac:dyDescent="0.35">
      <c r="A6" s="9">
        <v>42017</v>
      </c>
      <c r="B6" s="4" t="s">
        <v>0</v>
      </c>
      <c r="C6" s="5">
        <v>88000</v>
      </c>
      <c r="D6" s="28">
        <v>6.77</v>
      </c>
      <c r="E6" s="5">
        <f t="shared" si="0"/>
        <v>595760</v>
      </c>
      <c r="G6" s="90">
        <v>42046</v>
      </c>
      <c r="H6" s="91" t="s">
        <v>258</v>
      </c>
      <c r="I6" s="92">
        <v>40000</v>
      </c>
      <c r="J6" s="30">
        <v>6.87</v>
      </c>
      <c r="K6" s="92">
        <f t="shared" si="1"/>
        <v>274800</v>
      </c>
    </row>
    <row r="7" spans="1:15" x14ac:dyDescent="0.35">
      <c r="A7" s="14">
        <v>42019</v>
      </c>
      <c r="B7" s="15" t="s">
        <v>1</v>
      </c>
      <c r="C7" s="29">
        <v>88000</v>
      </c>
      <c r="D7" s="30">
        <v>7.1</v>
      </c>
      <c r="E7" s="29">
        <f t="shared" si="0"/>
        <v>624800</v>
      </c>
      <c r="G7" s="90">
        <v>42074</v>
      </c>
      <c r="H7" s="91" t="s">
        <v>258</v>
      </c>
      <c r="I7" s="92">
        <v>40000</v>
      </c>
      <c r="J7" s="30">
        <v>6.48</v>
      </c>
      <c r="K7" s="89">
        <f t="shared" si="1"/>
        <v>259200.00000000003</v>
      </c>
    </row>
    <row r="8" spans="1:15" x14ac:dyDescent="0.35">
      <c r="A8" s="14">
        <v>42023</v>
      </c>
      <c r="B8" s="15" t="s">
        <v>13</v>
      </c>
      <c r="C8" s="29">
        <v>88000</v>
      </c>
      <c r="D8" s="30">
        <v>7.06</v>
      </c>
      <c r="E8" s="29">
        <f t="shared" si="0"/>
        <v>621280</v>
      </c>
      <c r="G8" s="90">
        <v>42116</v>
      </c>
      <c r="H8" s="91" t="s">
        <v>258</v>
      </c>
      <c r="I8" s="92">
        <v>42000</v>
      </c>
      <c r="J8" s="30">
        <v>6.75</v>
      </c>
      <c r="K8" s="92">
        <f t="shared" si="1"/>
        <v>283500</v>
      </c>
    </row>
    <row r="9" spans="1:15" x14ac:dyDescent="0.35">
      <c r="A9" s="14">
        <v>42024</v>
      </c>
      <c r="B9" s="15" t="s">
        <v>0</v>
      </c>
      <c r="C9" s="29">
        <v>88000</v>
      </c>
      <c r="D9" s="30">
        <v>7.25</v>
      </c>
      <c r="E9" s="29">
        <f t="shared" si="0"/>
        <v>638000</v>
      </c>
      <c r="G9" s="90">
        <v>42130</v>
      </c>
      <c r="H9" s="91" t="s">
        <v>258</v>
      </c>
      <c r="I9" s="92">
        <v>25000</v>
      </c>
      <c r="J9" s="30">
        <v>7.25</v>
      </c>
      <c r="K9" s="92">
        <f t="shared" si="1"/>
        <v>181250</v>
      </c>
    </row>
    <row r="10" spans="1:15" x14ac:dyDescent="0.35">
      <c r="A10" s="14">
        <v>42026</v>
      </c>
      <c r="B10" s="15" t="s">
        <v>1</v>
      </c>
      <c r="C10" s="29">
        <v>88000</v>
      </c>
      <c r="D10" s="30">
        <v>7.02</v>
      </c>
      <c r="E10" s="29">
        <f t="shared" si="0"/>
        <v>617760</v>
      </c>
      <c r="G10" s="90">
        <v>42186</v>
      </c>
      <c r="H10" s="91" t="s">
        <v>258</v>
      </c>
      <c r="I10" s="92">
        <v>25000</v>
      </c>
      <c r="J10" s="30">
        <v>7.16</v>
      </c>
      <c r="K10" s="89">
        <f t="shared" si="1"/>
        <v>179000</v>
      </c>
    </row>
    <row r="11" spans="1:15" x14ac:dyDescent="0.35">
      <c r="A11" s="14">
        <v>42030</v>
      </c>
      <c r="B11" s="15" t="s">
        <v>13</v>
      </c>
      <c r="C11" s="29">
        <v>88000</v>
      </c>
      <c r="D11" s="30">
        <v>6.76</v>
      </c>
      <c r="E11" s="29">
        <f t="shared" si="0"/>
        <v>594880</v>
      </c>
      <c r="G11" s="90">
        <v>42256</v>
      </c>
      <c r="H11" s="91" t="s">
        <v>258</v>
      </c>
      <c r="I11" s="92">
        <v>25000</v>
      </c>
      <c r="J11" s="30">
        <v>7.94</v>
      </c>
      <c r="K11" s="92">
        <f t="shared" si="1"/>
        <v>198500</v>
      </c>
    </row>
    <row r="12" spans="1:15" ht="15" thickBot="1" x14ac:dyDescent="0.4">
      <c r="A12" s="14">
        <v>42031</v>
      </c>
      <c r="B12" s="15" t="s">
        <v>0</v>
      </c>
      <c r="C12" s="29">
        <v>88000</v>
      </c>
      <c r="D12" s="30">
        <v>6.82</v>
      </c>
      <c r="E12" s="29">
        <f t="shared" si="0"/>
        <v>600160</v>
      </c>
      <c r="G12" s="90">
        <v>42312</v>
      </c>
      <c r="H12" s="91" t="s">
        <v>258</v>
      </c>
      <c r="I12" s="92">
        <v>25500</v>
      </c>
      <c r="J12" s="30">
        <v>8.25</v>
      </c>
      <c r="K12" s="92">
        <f t="shared" si="1"/>
        <v>210375</v>
      </c>
    </row>
    <row r="13" spans="1:15" ht="15" thickTop="1" x14ac:dyDescent="0.35">
      <c r="A13" s="14">
        <v>42033</v>
      </c>
      <c r="B13" s="15" t="s">
        <v>1</v>
      </c>
      <c r="C13" s="29">
        <v>88000</v>
      </c>
      <c r="D13" s="30">
        <v>6.92</v>
      </c>
      <c r="E13" s="29">
        <f t="shared" si="0"/>
        <v>608960</v>
      </c>
      <c r="G13" s="93"/>
      <c r="H13" s="93"/>
      <c r="I13" s="94">
        <f t="shared" ref="I13:K13" si="2">SUM(I4:I12)</f>
        <v>302500</v>
      </c>
      <c r="J13" s="94"/>
      <c r="K13" s="94">
        <f t="shared" si="2"/>
        <v>2128625</v>
      </c>
    </row>
    <row r="14" spans="1:15" x14ac:dyDescent="0.35">
      <c r="A14" s="14">
        <v>42037</v>
      </c>
      <c r="B14" s="15" t="s">
        <v>13</v>
      </c>
      <c r="C14" s="29">
        <v>88000</v>
      </c>
      <c r="D14" s="30">
        <v>7.06</v>
      </c>
      <c r="E14" s="29">
        <f t="shared" si="0"/>
        <v>621280</v>
      </c>
    </row>
    <row r="15" spans="1:15" x14ac:dyDescent="0.35">
      <c r="A15" s="14">
        <v>42038</v>
      </c>
      <c r="B15" s="15" t="s">
        <v>0</v>
      </c>
      <c r="C15" s="29">
        <v>88000</v>
      </c>
      <c r="D15" s="30">
        <v>7.06</v>
      </c>
      <c r="E15" s="29">
        <f t="shared" si="0"/>
        <v>621280</v>
      </c>
    </row>
    <row r="16" spans="1:15" x14ac:dyDescent="0.35">
      <c r="A16" s="9">
        <v>42040</v>
      </c>
      <c r="B16" s="4" t="s">
        <v>1</v>
      </c>
      <c r="C16" s="5">
        <v>88000</v>
      </c>
      <c r="D16" s="28">
        <v>6.87</v>
      </c>
      <c r="E16" s="5">
        <f t="shared" si="0"/>
        <v>604560</v>
      </c>
    </row>
    <row r="17" spans="1:5" x14ac:dyDescent="0.35">
      <c r="A17" s="9">
        <v>42044</v>
      </c>
      <c r="B17" s="4" t="s">
        <v>13</v>
      </c>
      <c r="C17" s="5">
        <v>88000</v>
      </c>
      <c r="D17" s="28">
        <v>6.86</v>
      </c>
      <c r="E17" s="5">
        <f t="shared" si="0"/>
        <v>603680</v>
      </c>
    </row>
    <row r="18" spans="1:5" x14ac:dyDescent="0.35">
      <c r="A18" s="9">
        <v>42045</v>
      </c>
      <c r="B18" s="4" t="s">
        <v>0</v>
      </c>
      <c r="C18" s="5">
        <v>88000</v>
      </c>
      <c r="D18" s="28">
        <v>6.88</v>
      </c>
      <c r="E18" s="5">
        <f t="shared" si="0"/>
        <v>605440</v>
      </c>
    </row>
    <row r="19" spans="1:5" x14ac:dyDescent="0.35">
      <c r="A19" s="9">
        <v>42047</v>
      </c>
      <c r="B19" s="4" t="s">
        <v>1</v>
      </c>
      <c r="C19" s="5">
        <v>88000</v>
      </c>
      <c r="D19" s="28">
        <v>7.29</v>
      </c>
      <c r="E19" s="5">
        <f t="shared" si="0"/>
        <v>641520</v>
      </c>
    </row>
    <row r="20" spans="1:5" x14ac:dyDescent="0.35">
      <c r="A20" s="9">
        <v>42051</v>
      </c>
      <c r="B20" s="4" t="s">
        <v>13</v>
      </c>
      <c r="C20" s="5">
        <v>88000</v>
      </c>
      <c r="D20" s="28">
        <v>7.66</v>
      </c>
      <c r="E20" s="5">
        <f t="shared" si="0"/>
        <v>674080</v>
      </c>
    </row>
    <row r="21" spans="1:5" x14ac:dyDescent="0.35">
      <c r="A21" s="9">
        <v>42052</v>
      </c>
      <c r="B21" s="4" t="s">
        <v>0</v>
      </c>
      <c r="C21" s="5">
        <v>88000</v>
      </c>
      <c r="D21" s="28">
        <v>7.62</v>
      </c>
      <c r="E21" s="5">
        <f t="shared" si="0"/>
        <v>670560</v>
      </c>
    </row>
    <row r="22" spans="1:5" x14ac:dyDescent="0.35">
      <c r="A22" s="9">
        <v>42054</v>
      </c>
      <c r="B22" s="4" t="s">
        <v>1</v>
      </c>
      <c r="C22" s="5">
        <v>88000</v>
      </c>
      <c r="D22" s="28">
        <v>7.37</v>
      </c>
      <c r="E22" s="5">
        <f t="shared" si="0"/>
        <v>648560</v>
      </c>
    </row>
    <row r="23" spans="1:5" x14ac:dyDescent="0.35">
      <c r="A23" s="9">
        <v>42058</v>
      </c>
      <c r="B23" s="4" t="s">
        <v>13</v>
      </c>
      <c r="C23" s="5">
        <v>88000</v>
      </c>
      <c r="D23" s="28">
        <v>7.2</v>
      </c>
      <c r="E23" s="5">
        <f t="shared" si="0"/>
        <v>633600</v>
      </c>
    </row>
    <row r="24" spans="1:5" x14ac:dyDescent="0.35">
      <c r="A24" s="9">
        <v>42059</v>
      </c>
      <c r="B24" s="4" t="s">
        <v>0</v>
      </c>
      <c r="C24" s="5">
        <v>88000</v>
      </c>
      <c r="D24" s="28">
        <v>7.66</v>
      </c>
      <c r="E24" s="5">
        <f t="shared" si="0"/>
        <v>674080</v>
      </c>
    </row>
    <row r="25" spans="1:5" x14ac:dyDescent="0.35">
      <c r="A25" s="9">
        <v>42061</v>
      </c>
      <c r="B25" s="4" t="s">
        <v>1</v>
      </c>
      <c r="C25" s="5">
        <v>88000</v>
      </c>
      <c r="D25" s="28">
        <v>7.29</v>
      </c>
      <c r="E25" s="5">
        <f t="shared" si="0"/>
        <v>641520</v>
      </c>
    </row>
    <row r="26" spans="1:5" x14ac:dyDescent="0.35">
      <c r="A26" s="9">
        <v>42065</v>
      </c>
      <c r="B26" s="4" t="s">
        <v>13</v>
      </c>
      <c r="C26" s="5">
        <v>88000</v>
      </c>
      <c r="D26" s="28">
        <v>6.9</v>
      </c>
      <c r="E26" s="5">
        <f t="shared" si="0"/>
        <v>607200</v>
      </c>
    </row>
    <row r="27" spans="1:5" x14ac:dyDescent="0.35">
      <c r="A27" s="9">
        <v>42066</v>
      </c>
      <c r="B27" s="4" t="s">
        <v>0</v>
      </c>
      <c r="C27" s="5">
        <v>88000</v>
      </c>
      <c r="D27" s="28">
        <v>6.82</v>
      </c>
      <c r="E27" s="5">
        <f t="shared" si="0"/>
        <v>600160</v>
      </c>
    </row>
    <row r="28" spans="1:5" x14ac:dyDescent="0.35">
      <c r="A28" s="9">
        <v>42068</v>
      </c>
      <c r="B28" s="4" t="s">
        <v>1</v>
      </c>
      <c r="C28" s="5">
        <v>88000</v>
      </c>
      <c r="D28" s="28">
        <v>6.96</v>
      </c>
      <c r="E28" s="5">
        <f t="shared" si="0"/>
        <v>612480</v>
      </c>
    </row>
    <row r="29" spans="1:5" x14ac:dyDescent="0.35">
      <c r="A29" s="14">
        <v>42072</v>
      </c>
      <c r="B29" s="15" t="s">
        <v>13</v>
      </c>
      <c r="C29" s="29">
        <v>88000</v>
      </c>
      <c r="D29" s="30">
        <v>6.66</v>
      </c>
      <c r="E29" s="5">
        <f t="shared" si="0"/>
        <v>586080</v>
      </c>
    </row>
    <row r="30" spans="1:5" x14ac:dyDescent="0.35">
      <c r="A30" s="14">
        <v>42073</v>
      </c>
      <c r="B30" s="15" t="s">
        <v>0</v>
      </c>
      <c r="C30" s="29">
        <v>88000</v>
      </c>
      <c r="D30" s="30">
        <v>6.67</v>
      </c>
      <c r="E30" s="29">
        <f t="shared" si="0"/>
        <v>586960</v>
      </c>
    </row>
    <row r="31" spans="1:5" x14ac:dyDescent="0.35">
      <c r="A31" s="14">
        <v>42075</v>
      </c>
      <c r="B31" s="15" t="s">
        <v>1</v>
      </c>
      <c r="C31" s="29">
        <v>88000</v>
      </c>
      <c r="D31" s="30">
        <v>6.61</v>
      </c>
      <c r="E31" s="29">
        <f t="shared" si="0"/>
        <v>581680</v>
      </c>
    </row>
    <row r="32" spans="1:5" x14ac:dyDescent="0.35">
      <c r="A32" s="14">
        <v>42079</v>
      </c>
      <c r="B32" s="15" t="s">
        <v>13</v>
      </c>
      <c r="C32" s="29">
        <v>88000</v>
      </c>
      <c r="D32" s="6">
        <v>6.36</v>
      </c>
      <c r="E32" s="29">
        <f t="shared" si="0"/>
        <v>559680</v>
      </c>
    </row>
    <row r="33" spans="1:5" s="31" customFormat="1" x14ac:dyDescent="0.35">
      <c r="A33" s="14">
        <v>42080</v>
      </c>
      <c r="B33" s="15" t="s">
        <v>0</v>
      </c>
      <c r="C33" s="29">
        <v>88000</v>
      </c>
      <c r="D33" s="30">
        <v>6.45</v>
      </c>
      <c r="E33" s="29">
        <f t="shared" si="0"/>
        <v>567600</v>
      </c>
    </row>
    <row r="34" spans="1:5" s="31" customFormat="1" x14ac:dyDescent="0.35">
      <c r="A34" s="14">
        <v>42082</v>
      </c>
      <c r="B34" s="15" t="s">
        <v>1</v>
      </c>
      <c r="C34" s="29">
        <v>88000</v>
      </c>
      <c r="D34" s="6">
        <v>6.7</v>
      </c>
      <c r="E34" s="29">
        <f t="shared" si="0"/>
        <v>589600</v>
      </c>
    </row>
    <row r="35" spans="1:5" x14ac:dyDescent="0.35">
      <c r="A35" s="14">
        <v>42086</v>
      </c>
      <c r="B35" s="15" t="s">
        <v>13</v>
      </c>
      <c r="C35" s="29">
        <v>88000</v>
      </c>
      <c r="D35" s="30">
        <v>6.94</v>
      </c>
      <c r="E35" s="29">
        <f t="shared" si="0"/>
        <v>610720</v>
      </c>
    </row>
    <row r="36" spans="1:5" s="31" customFormat="1" x14ac:dyDescent="0.35">
      <c r="A36" s="14">
        <v>42087</v>
      </c>
      <c r="B36" s="15" t="s">
        <v>0</v>
      </c>
      <c r="C36" s="29">
        <v>88000</v>
      </c>
      <c r="D36" s="30">
        <v>7.02</v>
      </c>
      <c r="E36" s="29">
        <f t="shared" si="0"/>
        <v>617760</v>
      </c>
    </row>
    <row r="37" spans="1:5" s="31" customFormat="1" x14ac:dyDescent="0.35">
      <c r="A37" s="14">
        <v>42089</v>
      </c>
      <c r="B37" s="15" t="s">
        <v>1</v>
      </c>
      <c r="C37" s="29">
        <v>88000</v>
      </c>
      <c r="D37" s="30">
        <v>7</v>
      </c>
      <c r="E37" s="29">
        <f t="shared" si="0"/>
        <v>616000</v>
      </c>
    </row>
    <row r="38" spans="1:5" x14ac:dyDescent="0.35">
      <c r="A38" s="14">
        <v>42093</v>
      </c>
      <c r="B38" s="15" t="s">
        <v>13</v>
      </c>
      <c r="C38" s="29">
        <v>88000</v>
      </c>
      <c r="D38" s="30">
        <v>6.81</v>
      </c>
      <c r="E38" s="29">
        <f t="shared" si="0"/>
        <v>599280</v>
      </c>
    </row>
    <row r="39" spans="1:5" x14ac:dyDescent="0.35">
      <c r="A39" s="14">
        <v>42094</v>
      </c>
      <c r="B39" s="15" t="s">
        <v>0</v>
      </c>
      <c r="C39" s="29">
        <v>88000</v>
      </c>
      <c r="D39" s="30">
        <v>6.79</v>
      </c>
      <c r="E39" s="29">
        <f t="shared" si="0"/>
        <v>597520</v>
      </c>
    </row>
    <row r="40" spans="1:5" x14ac:dyDescent="0.35">
      <c r="A40" s="14">
        <v>42096</v>
      </c>
      <c r="B40" s="15" t="s">
        <v>1</v>
      </c>
      <c r="C40" s="29">
        <v>88000</v>
      </c>
      <c r="D40" s="30">
        <v>7.14</v>
      </c>
      <c r="E40" s="29">
        <f t="shared" si="0"/>
        <v>628320</v>
      </c>
    </row>
    <row r="41" spans="1:5" x14ac:dyDescent="0.35">
      <c r="A41" s="14">
        <v>42101</v>
      </c>
      <c r="B41" s="15" t="s">
        <v>0</v>
      </c>
      <c r="C41" s="29">
        <v>88000</v>
      </c>
      <c r="D41" s="30">
        <v>7.08</v>
      </c>
      <c r="E41" s="29">
        <f t="shared" si="0"/>
        <v>623040</v>
      </c>
    </row>
    <row r="42" spans="1:5" x14ac:dyDescent="0.35">
      <c r="A42" s="14">
        <v>42103</v>
      </c>
      <c r="B42" s="15" t="s">
        <v>1</v>
      </c>
      <c r="C42" s="29">
        <v>88000</v>
      </c>
      <c r="D42" s="30">
        <v>7.12</v>
      </c>
      <c r="E42" s="29">
        <f t="shared" si="0"/>
        <v>626560</v>
      </c>
    </row>
    <row r="43" spans="1:5" x14ac:dyDescent="0.35">
      <c r="A43" s="14">
        <v>42107</v>
      </c>
      <c r="B43" s="15" t="s">
        <v>13</v>
      </c>
      <c r="C43" s="29">
        <v>88000</v>
      </c>
      <c r="D43" s="30">
        <v>6.82</v>
      </c>
      <c r="E43" s="29">
        <f t="shared" si="0"/>
        <v>600160</v>
      </c>
    </row>
    <row r="44" spans="1:5" x14ac:dyDescent="0.35">
      <c r="A44" s="14">
        <v>42108</v>
      </c>
      <c r="B44" s="15" t="s">
        <v>0</v>
      </c>
      <c r="C44" s="29">
        <v>88000</v>
      </c>
      <c r="D44" s="30">
        <v>6.77</v>
      </c>
      <c r="E44" s="29">
        <f t="shared" si="0"/>
        <v>595760</v>
      </c>
    </row>
    <row r="45" spans="1:5" x14ac:dyDescent="0.35">
      <c r="A45" s="14">
        <v>42110</v>
      </c>
      <c r="B45" s="15" t="s">
        <v>1</v>
      </c>
      <c r="C45" s="29">
        <v>88000</v>
      </c>
      <c r="D45" s="30">
        <v>6.82</v>
      </c>
      <c r="E45" s="29">
        <f t="shared" si="0"/>
        <v>600160</v>
      </c>
    </row>
    <row r="46" spans="1:5" x14ac:dyDescent="0.35">
      <c r="A46" s="14">
        <v>42114</v>
      </c>
      <c r="B46" s="15" t="s">
        <v>13</v>
      </c>
      <c r="C46" s="29">
        <v>88000</v>
      </c>
      <c r="D46" s="30">
        <v>6.88</v>
      </c>
      <c r="E46" s="29">
        <f t="shared" si="0"/>
        <v>605440</v>
      </c>
    </row>
    <row r="47" spans="1:5" x14ac:dyDescent="0.35">
      <c r="A47" s="14">
        <v>42115</v>
      </c>
      <c r="B47" s="15" t="s">
        <v>0</v>
      </c>
      <c r="C47" s="29">
        <v>88000</v>
      </c>
      <c r="D47" s="30">
        <v>7.07</v>
      </c>
      <c r="E47" s="29">
        <f t="shared" si="0"/>
        <v>622160</v>
      </c>
    </row>
    <row r="48" spans="1:5" x14ac:dyDescent="0.35">
      <c r="A48" s="14">
        <v>42117</v>
      </c>
      <c r="B48" s="15" t="s">
        <v>1</v>
      </c>
      <c r="C48" s="29">
        <v>88000</v>
      </c>
      <c r="D48" s="30">
        <v>7.06</v>
      </c>
      <c r="E48" s="29">
        <f t="shared" si="0"/>
        <v>621280</v>
      </c>
    </row>
    <row r="49" spans="1:6" x14ac:dyDescent="0.35">
      <c r="A49" s="14">
        <v>42121</v>
      </c>
      <c r="B49" s="15" t="s">
        <v>13</v>
      </c>
      <c r="C49" s="29">
        <v>88000</v>
      </c>
      <c r="D49" s="30">
        <v>7.33</v>
      </c>
      <c r="E49" s="29">
        <f t="shared" si="0"/>
        <v>645040</v>
      </c>
    </row>
    <row r="50" spans="1:6" x14ac:dyDescent="0.35">
      <c r="A50" s="14">
        <v>42122</v>
      </c>
      <c r="B50" s="15" t="s">
        <v>0</v>
      </c>
      <c r="C50" s="29">
        <v>88000</v>
      </c>
      <c r="D50" s="30">
        <v>7.16</v>
      </c>
      <c r="E50" s="29">
        <f t="shared" si="0"/>
        <v>630080</v>
      </c>
    </row>
    <row r="51" spans="1:6" x14ac:dyDescent="0.35">
      <c r="A51" s="14">
        <v>42124</v>
      </c>
      <c r="B51" s="15" t="s">
        <v>1</v>
      </c>
      <c r="C51" s="29">
        <v>88000</v>
      </c>
      <c r="D51" s="30">
        <v>7.52</v>
      </c>
      <c r="E51" s="29">
        <f t="shared" si="0"/>
        <v>661760</v>
      </c>
    </row>
    <row r="52" spans="1:6" x14ac:dyDescent="0.35">
      <c r="A52" s="14">
        <v>42129</v>
      </c>
      <c r="B52" s="15" t="s">
        <v>0</v>
      </c>
      <c r="C52" s="29">
        <v>88000</v>
      </c>
      <c r="D52" s="30">
        <v>7.5</v>
      </c>
      <c r="E52" s="29">
        <f t="shared" si="0"/>
        <v>660000</v>
      </c>
    </row>
    <row r="53" spans="1:6" x14ac:dyDescent="0.35">
      <c r="A53" s="14">
        <v>42131</v>
      </c>
      <c r="B53" s="15" t="s">
        <v>1</v>
      </c>
      <c r="C53" s="29">
        <v>88000</v>
      </c>
      <c r="D53" s="30">
        <v>7.5</v>
      </c>
      <c r="E53" s="29">
        <f t="shared" si="0"/>
        <v>660000</v>
      </c>
    </row>
    <row r="54" spans="1:6" x14ac:dyDescent="0.35">
      <c r="A54" s="14">
        <v>42135</v>
      </c>
      <c r="B54" s="15" t="s">
        <v>13</v>
      </c>
      <c r="C54" s="29">
        <v>88000</v>
      </c>
      <c r="D54" s="30">
        <v>7.5</v>
      </c>
      <c r="E54" s="29">
        <f t="shared" si="0"/>
        <v>660000</v>
      </c>
    </row>
    <row r="55" spans="1:6" x14ac:dyDescent="0.35">
      <c r="A55" s="14">
        <v>42136</v>
      </c>
      <c r="B55" s="15" t="s">
        <v>0</v>
      </c>
      <c r="C55" s="29">
        <v>88000</v>
      </c>
      <c r="D55" s="30">
        <v>7.62</v>
      </c>
      <c r="E55" s="29">
        <f t="shared" si="0"/>
        <v>670560</v>
      </c>
    </row>
    <row r="56" spans="1:6" x14ac:dyDescent="0.35">
      <c r="A56" s="14">
        <v>42142</v>
      </c>
      <c r="B56" s="15" t="s">
        <v>13</v>
      </c>
      <c r="C56" s="29">
        <v>88000</v>
      </c>
      <c r="D56" s="30">
        <v>7.54</v>
      </c>
      <c r="E56" s="29">
        <f t="shared" si="0"/>
        <v>663520</v>
      </c>
      <c r="F56" s="31"/>
    </row>
    <row r="57" spans="1:6" x14ac:dyDescent="0.35">
      <c r="A57" s="14">
        <v>42143</v>
      </c>
      <c r="B57" s="15" t="s">
        <v>0</v>
      </c>
      <c r="C57" s="29">
        <v>88000</v>
      </c>
      <c r="D57" s="30">
        <v>7.51</v>
      </c>
      <c r="E57" s="29">
        <f t="shared" si="0"/>
        <v>660880</v>
      </c>
    </row>
    <row r="58" spans="1:6" x14ac:dyDescent="0.35">
      <c r="A58" s="14">
        <v>42145</v>
      </c>
      <c r="B58" s="15" t="s">
        <v>1</v>
      </c>
      <c r="C58" s="29">
        <v>88000</v>
      </c>
      <c r="D58" s="30">
        <v>7.3</v>
      </c>
      <c r="E58" s="29">
        <f t="shared" si="0"/>
        <v>642400</v>
      </c>
    </row>
    <row r="59" spans="1:6" x14ac:dyDescent="0.35">
      <c r="A59" s="14">
        <v>42150</v>
      </c>
      <c r="B59" s="15" t="s">
        <v>0</v>
      </c>
      <c r="C59" s="29">
        <v>88000</v>
      </c>
      <c r="D59" s="30">
        <v>7.28</v>
      </c>
      <c r="E59" s="29">
        <f t="shared" si="0"/>
        <v>640640</v>
      </c>
    </row>
    <row r="60" spans="1:6" x14ac:dyDescent="0.35">
      <c r="A60" s="14">
        <v>42152</v>
      </c>
      <c r="B60" s="15" t="s">
        <v>1</v>
      </c>
      <c r="C60" s="29">
        <v>88000</v>
      </c>
      <c r="D60" s="30">
        <v>7.2</v>
      </c>
      <c r="E60" s="29">
        <f t="shared" si="0"/>
        <v>633600</v>
      </c>
    </row>
    <row r="61" spans="1:6" x14ac:dyDescent="0.35">
      <c r="A61" s="14">
        <v>42156</v>
      </c>
      <c r="B61" s="15" t="s">
        <v>13</v>
      </c>
      <c r="C61" s="29">
        <v>88000</v>
      </c>
      <c r="D61" s="30">
        <v>7.23</v>
      </c>
      <c r="E61" s="29">
        <f t="shared" si="0"/>
        <v>636240</v>
      </c>
    </row>
    <row r="62" spans="1:6" x14ac:dyDescent="0.35">
      <c r="A62" s="14">
        <v>42157</v>
      </c>
      <c r="B62" s="15" t="s">
        <v>0</v>
      </c>
      <c r="C62" s="29">
        <v>88000</v>
      </c>
      <c r="D62" s="30">
        <v>7.26</v>
      </c>
      <c r="E62" s="29">
        <f t="shared" si="0"/>
        <v>638880</v>
      </c>
    </row>
    <row r="63" spans="1:6" x14ac:dyDescent="0.35">
      <c r="A63" s="14">
        <v>42163</v>
      </c>
      <c r="B63" s="15" t="s">
        <v>13</v>
      </c>
      <c r="C63" s="29">
        <v>88000</v>
      </c>
      <c r="D63" s="30">
        <v>7.38</v>
      </c>
      <c r="E63" s="29">
        <f t="shared" si="0"/>
        <v>649440</v>
      </c>
    </row>
    <row r="64" spans="1:6" x14ac:dyDescent="0.35">
      <c r="A64" s="14">
        <v>42164</v>
      </c>
      <c r="B64" s="15" t="s">
        <v>0</v>
      </c>
      <c r="C64" s="29">
        <v>88000</v>
      </c>
      <c r="D64" s="30">
        <v>7.48</v>
      </c>
      <c r="E64" s="29">
        <f t="shared" si="0"/>
        <v>658240</v>
      </c>
    </row>
    <row r="65" spans="1:5" x14ac:dyDescent="0.35">
      <c r="A65" s="14">
        <v>42166</v>
      </c>
      <c r="B65" s="15" t="s">
        <v>1</v>
      </c>
      <c r="C65" s="29">
        <v>88000</v>
      </c>
      <c r="D65" s="30">
        <v>7.58</v>
      </c>
      <c r="E65" s="29">
        <f t="shared" si="0"/>
        <v>667040</v>
      </c>
    </row>
    <row r="66" spans="1:5" x14ac:dyDescent="0.35">
      <c r="A66" s="14">
        <v>42170</v>
      </c>
      <c r="B66" s="15" t="s">
        <v>13</v>
      </c>
      <c r="C66" s="29">
        <v>88000</v>
      </c>
      <c r="D66" s="30">
        <v>7.54</v>
      </c>
      <c r="E66" s="29">
        <f t="shared" si="0"/>
        <v>663520</v>
      </c>
    </row>
    <row r="67" spans="1:5" x14ac:dyDescent="0.35">
      <c r="A67" s="14">
        <v>42171</v>
      </c>
      <c r="B67" s="15" t="s">
        <v>0</v>
      </c>
      <c r="C67" s="29">
        <v>88000</v>
      </c>
      <c r="D67" s="30">
        <v>7.48</v>
      </c>
      <c r="E67" s="29">
        <f t="shared" si="0"/>
        <v>658240</v>
      </c>
    </row>
    <row r="68" spans="1:5" x14ac:dyDescent="0.35">
      <c r="A68" s="14">
        <v>42173</v>
      </c>
      <c r="B68" s="15" t="s">
        <v>1</v>
      </c>
      <c r="C68" s="29">
        <v>88000</v>
      </c>
      <c r="D68" s="30">
        <v>7.45</v>
      </c>
      <c r="E68" s="29">
        <f t="shared" si="0"/>
        <v>655600</v>
      </c>
    </row>
    <row r="69" spans="1:5" x14ac:dyDescent="0.35">
      <c r="A69" s="14">
        <v>42177</v>
      </c>
      <c r="B69" s="15" t="s">
        <v>13</v>
      </c>
      <c r="C69" s="29">
        <v>88000</v>
      </c>
      <c r="D69" s="30">
        <v>7.43</v>
      </c>
      <c r="E69" s="29">
        <f t="shared" si="0"/>
        <v>653840</v>
      </c>
    </row>
    <row r="70" spans="1:5" x14ac:dyDescent="0.35">
      <c r="A70" s="14">
        <v>42178</v>
      </c>
      <c r="B70" s="15" t="s">
        <v>0</v>
      </c>
      <c r="C70" s="29">
        <v>88000</v>
      </c>
      <c r="D70" s="30">
        <v>7.45</v>
      </c>
      <c r="E70" s="29">
        <f t="shared" si="0"/>
        <v>655600</v>
      </c>
    </row>
    <row r="71" spans="1:5" x14ac:dyDescent="0.35">
      <c r="A71" s="14">
        <v>42180</v>
      </c>
      <c r="B71" s="15" t="s">
        <v>1</v>
      </c>
      <c r="C71" s="29">
        <v>88000</v>
      </c>
      <c r="D71" s="30">
        <v>7.52</v>
      </c>
      <c r="E71" s="29">
        <f t="shared" si="0"/>
        <v>661760</v>
      </c>
    </row>
    <row r="72" spans="1:5" x14ac:dyDescent="0.35">
      <c r="A72" s="14">
        <v>42184</v>
      </c>
      <c r="B72" s="15" t="s">
        <v>13</v>
      </c>
      <c r="C72" s="29">
        <v>88000</v>
      </c>
      <c r="D72" s="30">
        <v>7.36</v>
      </c>
      <c r="E72" s="29">
        <f t="shared" si="0"/>
        <v>647680</v>
      </c>
    </row>
    <row r="73" spans="1:5" x14ac:dyDescent="0.35">
      <c r="A73" s="14">
        <v>42185</v>
      </c>
      <c r="B73" s="15" t="s">
        <v>0</v>
      </c>
      <c r="C73" s="29">
        <v>88000</v>
      </c>
      <c r="D73" s="30">
        <v>7.36</v>
      </c>
      <c r="E73" s="29">
        <f t="shared" si="0"/>
        <v>647680</v>
      </c>
    </row>
    <row r="74" spans="1:5" x14ac:dyDescent="0.35">
      <c r="A74" s="14">
        <v>42187</v>
      </c>
      <c r="B74" s="15" t="s">
        <v>1</v>
      </c>
      <c r="C74" s="29">
        <v>88000</v>
      </c>
      <c r="D74" s="30">
        <v>7.42</v>
      </c>
      <c r="E74" s="29">
        <f t="shared" si="0"/>
        <v>652960</v>
      </c>
    </row>
    <row r="75" spans="1:5" x14ac:dyDescent="0.35">
      <c r="A75" s="14">
        <v>42191</v>
      </c>
      <c r="B75" s="15" t="s">
        <v>13</v>
      </c>
      <c r="C75" s="29">
        <v>88000</v>
      </c>
      <c r="D75" s="6">
        <v>7.33</v>
      </c>
      <c r="E75" s="29">
        <f t="shared" si="0"/>
        <v>645040</v>
      </c>
    </row>
    <row r="76" spans="1:5" x14ac:dyDescent="0.35">
      <c r="A76" s="14">
        <v>42192</v>
      </c>
      <c r="B76" s="15" t="s">
        <v>0</v>
      </c>
      <c r="C76" s="29">
        <v>88000</v>
      </c>
      <c r="D76" s="6">
        <v>7.35</v>
      </c>
      <c r="E76" s="29">
        <f t="shared" si="0"/>
        <v>646800</v>
      </c>
    </row>
    <row r="77" spans="1:5" x14ac:dyDescent="0.35">
      <c r="A77" s="14">
        <v>42194</v>
      </c>
      <c r="B77" s="15" t="s">
        <v>1</v>
      </c>
      <c r="C77" s="29">
        <v>88000</v>
      </c>
      <c r="D77" s="6">
        <v>7.43</v>
      </c>
      <c r="E77" s="29">
        <f t="shared" si="0"/>
        <v>653840</v>
      </c>
    </row>
    <row r="78" spans="1:5" x14ac:dyDescent="0.35">
      <c r="A78" s="14">
        <v>42198</v>
      </c>
      <c r="B78" s="15" t="s">
        <v>13</v>
      </c>
      <c r="C78" s="29">
        <v>88000</v>
      </c>
      <c r="D78" s="32">
        <v>7.64</v>
      </c>
      <c r="E78" s="29">
        <f t="shared" ref="E78:E111" si="3">C78*D78</f>
        <v>672320</v>
      </c>
    </row>
    <row r="79" spans="1:5" x14ac:dyDescent="0.35">
      <c r="A79" s="14">
        <v>42199</v>
      </c>
      <c r="B79" s="15" t="s">
        <v>0</v>
      </c>
      <c r="C79" s="29">
        <v>88000</v>
      </c>
      <c r="D79" s="33">
        <v>7.72</v>
      </c>
      <c r="E79" s="29">
        <f t="shared" si="3"/>
        <v>679360</v>
      </c>
    </row>
    <row r="80" spans="1:5" x14ac:dyDescent="0.35">
      <c r="A80" s="14">
        <v>42201</v>
      </c>
      <c r="B80" s="15" t="s">
        <v>1</v>
      </c>
      <c r="C80" s="29">
        <v>88000</v>
      </c>
      <c r="D80" s="34">
        <v>7.69</v>
      </c>
      <c r="E80" s="29">
        <f t="shared" si="3"/>
        <v>676720</v>
      </c>
    </row>
    <row r="81" spans="1:5" x14ac:dyDescent="0.35">
      <c r="A81" s="14">
        <v>42205</v>
      </c>
      <c r="B81" s="15" t="s">
        <v>13</v>
      </c>
      <c r="C81" s="29">
        <v>88000</v>
      </c>
      <c r="D81" s="35">
        <v>7.76</v>
      </c>
      <c r="E81" s="29">
        <f t="shared" si="3"/>
        <v>682880</v>
      </c>
    </row>
    <row r="82" spans="1:5" x14ac:dyDescent="0.35">
      <c r="A82" s="14">
        <v>42206</v>
      </c>
      <c r="B82" s="15" t="s">
        <v>0</v>
      </c>
      <c r="C82" s="29">
        <v>88000</v>
      </c>
      <c r="D82" s="35">
        <v>7.92</v>
      </c>
      <c r="E82" s="29">
        <f t="shared" si="3"/>
        <v>696960</v>
      </c>
    </row>
    <row r="83" spans="1:5" x14ac:dyDescent="0.35">
      <c r="A83" s="14">
        <v>42208</v>
      </c>
      <c r="B83" s="15" t="s">
        <v>1</v>
      </c>
      <c r="C83" s="29">
        <v>88000</v>
      </c>
      <c r="D83" s="33">
        <v>8.0399999999999991</v>
      </c>
      <c r="E83" s="29">
        <f t="shared" si="3"/>
        <v>707519.99999999988</v>
      </c>
    </row>
    <row r="84" spans="1:5" x14ac:dyDescent="0.35">
      <c r="A84" s="14">
        <v>42212</v>
      </c>
      <c r="B84" s="15" t="s">
        <v>13</v>
      </c>
      <c r="C84" s="29">
        <v>88000</v>
      </c>
      <c r="D84" s="30">
        <v>7.98</v>
      </c>
      <c r="E84" s="29">
        <f t="shared" si="3"/>
        <v>702240</v>
      </c>
    </row>
    <row r="85" spans="1:5" x14ac:dyDescent="0.35">
      <c r="A85" s="14">
        <v>42213</v>
      </c>
      <c r="B85" s="15" t="s">
        <v>0</v>
      </c>
      <c r="C85" s="29">
        <v>88000</v>
      </c>
      <c r="D85" s="30">
        <v>7.95</v>
      </c>
      <c r="E85" s="29">
        <f t="shared" si="3"/>
        <v>699600</v>
      </c>
    </row>
    <row r="86" spans="1:5" x14ac:dyDescent="0.35">
      <c r="A86" s="14">
        <v>42215</v>
      </c>
      <c r="B86" s="15" t="s">
        <v>1</v>
      </c>
      <c r="C86" s="29">
        <v>88000</v>
      </c>
      <c r="D86" s="30">
        <v>8</v>
      </c>
      <c r="E86" s="29">
        <f t="shared" si="3"/>
        <v>704000</v>
      </c>
    </row>
    <row r="87" spans="1:5" x14ac:dyDescent="0.35">
      <c r="A87" s="14">
        <v>42219</v>
      </c>
      <c r="B87" s="15" t="s">
        <v>13</v>
      </c>
      <c r="C87" s="29">
        <v>44000</v>
      </c>
      <c r="D87" s="30">
        <v>7.91</v>
      </c>
      <c r="E87" s="29">
        <f t="shared" si="3"/>
        <v>348040</v>
      </c>
    </row>
    <row r="88" spans="1:5" x14ac:dyDescent="0.35">
      <c r="A88" s="14">
        <v>42220</v>
      </c>
      <c r="B88" s="15" t="s">
        <v>0</v>
      </c>
      <c r="C88" s="29">
        <v>44000</v>
      </c>
      <c r="D88" s="30">
        <v>7.94</v>
      </c>
      <c r="E88" s="29">
        <f t="shared" si="3"/>
        <v>349360</v>
      </c>
    </row>
    <row r="89" spans="1:5" x14ac:dyDescent="0.35">
      <c r="A89" s="14">
        <v>42222</v>
      </c>
      <c r="B89" s="15" t="s">
        <v>1</v>
      </c>
      <c r="C89" s="29">
        <v>44000</v>
      </c>
      <c r="D89" s="30">
        <v>7.83</v>
      </c>
      <c r="E89" s="29">
        <f t="shared" si="3"/>
        <v>344520</v>
      </c>
    </row>
    <row r="90" spans="1:5" x14ac:dyDescent="0.35">
      <c r="A90" s="14">
        <v>42226</v>
      </c>
      <c r="B90" s="15" t="s">
        <v>13</v>
      </c>
      <c r="C90" s="29">
        <v>44000</v>
      </c>
      <c r="D90" s="30">
        <v>7.78</v>
      </c>
      <c r="E90" s="29">
        <f t="shared" si="3"/>
        <v>342320</v>
      </c>
    </row>
    <row r="91" spans="1:5" x14ac:dyDescent="0.35">
      <c r="A91" s="14">
        <v>42227</v>
      </c>
      <c r="B91" s="15" t="s">
        <v>0</v>
      </c>
      <c r="C91" s="29">
        <v>44000</v>
      </c>
      <c r="D91" s="30">
        <v>7.95</v>
      </c>
      <c r="E91" s="29">
        <f t="shared" si="3"/>
        <v>349800</v>
      </c>
    </row>
    <row r="92" spans="1:5" x14ac:dyDescent="0.35">
      <c r="A92" s="14">
        <v>42229</v>
      </c>
      <c r="B92" s="15" t="s">
        <v>1</v>
      </c>
      <c r="C92" s="29">
        <v>44000</v>
      </c>
      <c r="D92" s="30">
        <v>8.18</v>
      </c>
      <c r="E92" s="29">
        <f t="shared" si="3"/>
        <v>359920</v>
      </c>
    </row>
    <row r="93" spans="1:5" x14ac:dyDescent="0.35">
      <c r="A93" s="14">
        <v>42233</v>
      </c>
      <c r="B93" s="15" t="s">
        <v>13</v>
      </c>
      <c r="C93" s="29">
        <v>44000</v>
      </c>
      <c r="D93" s="30">
        <v>8.26</v>
      </c>
      <c r="E93" s="29">
        <f t="shared" si="3"/>
        <v>363440</v>
      </c>
    </row>
    <row r="94" spans="1:5" x14ac:dyDescent="0.35">
      <c r="A94" s="14">
        <v>42234</v>
      </c>
      <c r="B94" s="15" t="s">
        <v>0</v>
      </c>
      <c r="C94" s="29">
        <v>44000</v>
      </c>
      <c r="D94" s="30">
        <v>8.17</v>
      </c>
      <c r="E94" s="29">
        <f t="shared" si="3"/>
        <v>359480</v>
      </c>
    </row>
    <row r="95" spans="1:5" x14ac:dyDescent="0.35">
      <c r="A95" s="14">
        <v>42236</v>
      </c>
      <c r="B95" s="15" t="s">
        <v>1</v>
      </c>
      <c r="C95" s="29">
        <v>44000</v>
      </c>
      <c r="D95" s="30">
        <v>8.31</v>
      </c>
      <c r="E95" s="29">
        <f t="shared" si="3"/>
        <v>365640</v>
      </c>
    </row>
    <row r="96" spans="1:5" x14ac:dyDescent="0.35">
      <c r="A96" s="14">
        <v>42240</v>
      </c>
      <c r="B96" s="15" t="s">
        <v>13</v>
      </c>
      <c r="C96" s="29">
        <v>44000</v>
      </c>
      <c r="D96" s="30">
        <v>8.08</v>
      </c>
      <c r="E96" s="29">
        <f t="shared" si="3"/>
        <v>355520</v>
      </c>
    </row>
    <row r="97" spans="1:5" x14ac:dyDescent="0.35">
      <c r="A97" s="14">
        <v>42241</v>
      </c>
      <c r="B97" s="15" t="s">
        <v>0</v>
      </c>
      <c r="C97" s="29">
        <v>44000</v>
      </c>
      <c r="D97" s="30">
        <v>8.2200000000000006</v>
      </c>
      <c r="E97" s="29">
        <f t="shared" si="3"/>
        <v>361680</v>
      </c>
    </row>
    <row r="98" spans="1:5" x14ac:dyDescent="0.35">
      <c r="A98" s="14">
        <v>42243</v>
      </c>
      <c r="B98" s="15" t="s">
        <v>1</v>
      </c>
      <c r="C98" s="29">
        <v>44000</v>
      </c>
      <c r="D98" s="30">
        <v>8.07</v>
      </c>
      <c r="E98" s="29">
        <f t="shared" si="3"/>
        <v>355080</v>
      </c>
    </row>
    <row r="99" spans="1:5" x14ac:dyDescent="0.35">
      <c r="A99" s="14">
        <v>42248</v>
      </c>
      <c r="B99" s="15" t="s">
        <v>0</v>
      </c>
      <c r="C99" s="29">
        <v>88000</v>
      </c>
      <c r="D99" s="30">
        <v>7.98</v>
      </c>
      <c r="E99" s="29">
        <f t="shared" si="3"/>
        <v>702240</v>
      </c>
    </row>
    <row r="100" spans="1:5" x14ac:dyDescent="0.35">
      <c r="A100" s="14">
        <v>42250</v>
      </c>
      <c r="B100" s="15" t="s">
        <v>1</v>
      </c>
      <c r="C100" s="29">
        <v>88000</v>
      </c>
      <c r="D100" s="30">
        <v>8.06</v>
      </c>
      <c r="E100" s="29">
        <f t="shared" si="3"/>
        <v>709280</v>
      </c>
    </row>
    <row r="101" spans="1:5" x14ac:dyDescent="0.35">
      <c r="A101" s="14">
        <v>42254</v>
      </c>
      <c r="B101" s="15" t="s">
        <v>13</v>
      </c>
      <c r="C101" s="29">
        <v>88000</v>
      </c>
      <c r="D101" s="30">
        <v>8.02</v>
      </c>
      <c r="E101" s="29">
        <f t="shared" si="3"/>
        <v>705760</v>
      </c>
    </row>
    <row r="102" spans="1:5" x14ac:dyDescent="0.35">
      <c r="A102" s="14">
        <v>42255</v>
      </c>
      <c r="B102" s="15" t="s">
        <v>0</v>
      </c>
      <c r="C102" s="29">
        <v>88000</v>
      </c>
      <c r="D102" s="30">
        <v>8.09</v>
      </c>
      <c r="E102" s="29">
        <f t="shared" si="3"/>
        <v>711920</v>
      </c>
    </row>
    <row r="103" spans="1:5" x14ac:dyDescent="0.35">
      <c r="A103" s="14">
        <v>42257</v>
      </c>
      <c r="B103" s="15" t="s">
        <v>1</v>
      </c>
      <c r="C103" s="29">
        <v>88000</v>
      </c>
      <c r="D103" s="30">
        <v>8.25</v>
      </c>
      <c r="E103" s="29">
        <f t="shared" si="3"/>
        <v>726000</v>
      </c>
    </row>
    <row r="104" spans="1:5" x14ac:dyDescent="0.35">
      <c r="A104" s="14">
        <v>42261</v>
      </c>
      <c r="B104" s="15" t="s">
        <v>13</v>
      </c>
      <c r="C104" s="29">
        <v>88000</v>
      </c>
      <c r="D104" s="30">
        <v>8.2100000000000009</v>
      </c>
      <c r="E104" s="29">
        <f t="shared" si="3"/>
        <v>722480.00000000012</v>
      </c>
    </row>
    <row r="105" spans="1:5" x14ac:dyDescent="0.35">
      <c r="A105" s="14">
        <v>42262</v>
      </c>
      <c r="B105" s="15" t="s">
        <v>0</v>
      </c>
      <c r="C105" s="29">
        <v>88000</v>
      </c>
      <c r="D105" s="30">
        <v>8.17</v>
      </c>
      <c r="E105" s="29">
        <f t="shared" si="3"/>
        <v>718960</v>
      </c>
    </row>
    <row r="106" spans="1:5" x14ac:dyDescent="0.35">
      <c r="A106" s="14">
        <v>42264</v>
      </c>
      <c r="B106" s="15" t="s">
        <v>1</v>
      </c>
      <c r="C106" s="29">
        <v>88000</v>
      </c>
      <c r="D106" s="30">
        <v>8.18</v>
      </c>
      <c r="E106" s="29">
        <f t="shared" si="3"/>
        <v>719840</v>
      </c>
    </row>
    <row r="107" spans="1:5" x14ac:dyDescent="0.35">
      <c r="A107" s="14">
        <v>42268</v>
      </c>
      <c r="B107" s="15" t="s">
        <v>13</v>
      </c>
      <c r="C107" s="29">
        <v>88000</v>
      </c>
      <c r="D107" s="30">
        <v>8.0399999999999991</v>
      </c>
      <c r="E107" s="29">
        <f t="shared" si="3"/>
        <v>707519.99999999988</v>
      </c>
    </row>
    <row r="108" spans="1:5" x14ac:dyDescent="0.35">
      <c r="A108" s="14">
        <v>42269</v>
      </c>
      <c r="B108" s="15" t="s">
        <v>0</v>
      </c>
      <c r="C108" s="29">
        <v>88000</v>
      </c>
      <c r="D108" s="30">
        <v>7.98</v>
      </c>
      <c r="E108" s="29">
        <f t="shared" si="3"/>
        <v>702240</v>
      </c>
    </row>
    <row r="109" spans="1:5" x14ac:dyDescent="0.35">
      <c r="A109" s="14">
        <v>42271</v>
      </c>
      <c r="B109" s="15" t="s">
        <v>1</v>
      </c>
      <c r="C109" s="29">
        <v>88000</v>
      </c>
      <c r="D109" s="30">
        <v>7.99</v>
      </c>
      <c r="E109" s="29">
        <f t="shared" si="3"/>
        <v>703120</v>
      </c>
    </row>
    <row r="110" spans="1:5" x14ac:dyDescent="0.35">
      <c r="A110" s="14">
        <v>42275</v>
      </c>
      <c r="B110" s="15" t="s">
        <v>13</v>
      </c>
      <c r="C110" s="29">
        <v>88000</v>
      </c>
      <c r="D110" s="30">
        <v>7.92</v>
      </c>
      <c r="E110" s="29">
        <f t="shared" si="3"/>
        <v>696960</v>
      </c>
    </row>
    <row r="111" spans="1:5" x14ac:dyDescent="0.35">
      <c r="A111" s="14">
        <v>42276</v>
      </c>
      <c r="B111" s="15" t="s">
        <v>0</v>
      </c>
      <c r="C111" s="29">
        <v>88000</v>
      </c>
      <c r="D111" s="30">
        <v>7.87</v>
      </c>
      <c r="E111" s="29">
        <f t="shared" si="3"/>
        <v>692560</v>
      </c>
    </row>
    <row r="112" spans="1:5" x14ac:dyDescent="0.35">
      <c r="A112" s="14">
        <v>42278</v>
      </c>
      <c r="B112" s="15" t="s">
        <v>1</v>
      </c>
      <c r="C112" s="29">
        <v>88000</v>
      </c>
      <c r="D112" s="30">
        <v>8.1999999999999993</v>
      </c>
      <c r="E112" s="29">
        <f t="shared" ref="E112:E145" si="4">C112*D112</f>
        <v>721599.99999999988</v>
      </c>
    </row>
    <row r="113" spans="1:5" x14ac:dyDescent="0.35">
      <c r="A113" s="14">
        <v>42282</v>
      </c>
      <c r="B113" s="15" t="s">
        <v>13</v>
      </c>
      <c r="C113" s="29">
        <v>88000</v>
      </c>
      <c r="D113" s="30">
        <v>8.16</v>
      </c>
      <c r="E113" s="29">
        <f t="shared" si="4"/>
        <v>718080</v>
      </c>
    </row>
    <row r="114" spans="1:5" x14ac:dyDescent="0.35">
      <c r="A114" s="14">
        <v>42283</v>
      </c>
      <c r="B114" s="15" t="s">
        <v>0</v>
      </c>
      <c r="C114" s="29">
        <v>88000</v>
      </c>
      <c r="D114" s="30">
        <v>8.16</v>
      </c>
      <c r="E114" s="29">
        <f t="shared" si="4"/>
        <v>718080</v>
      </c>
    </row>
    <row r="115" spans="1:5" x14ac:dyDescent="0.35">
      <c r="A115" s="14">
        <v>42285</v>
      </c>
      <c r="B115" s="15" t="s">
        <v>1</v>
      </c>
      <c r="C115" s="29">
        <v>88000</v>
      </c>
      <c r="D115" s="30">
        <v>8.11</v>
      </c>
      <c r="E115" s="29">
        <f t="shared" si="4"/>
        <v>713680</v>
      </c>
    </row>
    <row r="116" spans="1:5" x14ac:dyDescent="0.35">
      <c r="A116" s="14">
        <v>42289</v>
      </c>
      <c r="B116" s="15" t="s">
        <v>13</v>
      </c>
      <c r="C116" s="29">
        <v>88000</v>
      </c>
      <c r="D116" s="30">
        <v>8.26</v>
      </c>
      <c r="E116" s="29">
        <f t="shared" si="4"/>
        <v>726880</v>
      </c>
    </row>
    <row r="117" spans="1:5" x14ac:dyDescent="0.35">
      <c r="A117" s="14">
        <v>42290</v>
      </c>
      <c r="B117" s="15" t="s">
        <v>0</v>
      </c>
      <c r="C117" s="29">
        <v>88000</v>
      </c>
      <c r="D117" s="30">
        <v>8.3000000000000007</v>
      </c>
      <c r="E117" s="29">
        <f t="shared" si="4"/>
        <v>730400.00000000012</v>
      </c>
    </row>
    <row r="118" spans="1:5" x14ac:dyDescent="0.35">
      <c r="A118" s="14">
        <v>42292</v>
      </c>
      <c r="B118" s="15" t="s">
        <v>1</v>
      </c>
      <c r="C118" s="29">
        <v>88000</v>
      </c>
      <c r="D118" s="30">
        <v>8.4600000000000009</v>
      </c>
      <c r="E118" s="29">
        <f t="shared" si="4"/>
        <v>744480.00000000012</v>
      </c>
    </row>
    <row r="119" spans="1:5" x14ac:dyDescent="0.35">
      <c r="A119" s="14">
        <v>42296</v>
      </c>
      <c r="B119" s="15" t="s">
        <v>13</v>
      </c>
      <c r="C119" s="29">
        <v>88000</v>
      </c>
      <c r="D119" s="30">
        <v>8.35</v>
      </c>
      <c r="E119" s="29">
        <f t="shared" si="4"/>
        <v>734800</v>
      </c>
    </row>
    <row r="120" spans="1:5" x14ac:dyDescent="0.35">
      <c r="A120" s="14">
        <v>42297</v>
      </c>
      <c r="B120" s="15" t="s">
        <v>0</v>
      </c>
      <c r="C120" s="29">
        <v>88000</v>
      </c>
      <c r="D120" s="30">
        <v>8.32</v>
      </c>
      <c r="E120" s="29">
        <f t="shared" si="4"/>
        <v>732160</v>
      </c>
    </row>
    <row r="121" spans="1:5" x14ac:dyDescent="0.35">
      <c r="A121" s="14">
        <v>42299</v>
      </c>
      <c r="B121" s="15" t="s">
        <v>1</v>
      </c>
      <c r="C121" s="29">
        <v>88000</v>
      </c>
      <c r="D121" s="30">
        <v>8.44</v>
      </c>
      <c r="E121" s="29">
        <f t="shared" si="4"/>
        <v>742720</v>
      </c>
    </row>
    <row r="122" spans="1:5" x14ac:dyDescent="0.35">
      <c r="A122" s="14">
        <v>42303</v>
      </c>
      <c r="B122" s="15" t="s">
        <v>13</v>
      </c>
      <c r="C122" s="29">
        <v>88000</v>
      </c>
      <c r="D122" s="30">
        <v>8.5500000000000007</v>
      </c>
      <c r="E122" s="29">
        <f t="shared" si="4"/>
        <v>752400.00000000012</v>
      </c>
    </row>
    <row r="123" spans="1:5" x14ac:dyDescent="0.35">
      <c r="A123" s="14">
        <v>42304</v>
      </c>
      <c r="B123" s="15" t="s">
        <v>0</v>
      </c>
      <c r="C123" s="29">
        <v>88000</v>
      </c>
      <c r="D123" s="30">
        <v>8.6300000000000008</v>
      </c>
      <c r="E123" s="29">
        <f t="shared" si="4"/>
        <v>759440.00000000012</v>
      </c>
    </row>
    <row r="124" spans="1:5" x14ac:dyDescent="0.35">
      <c r="A124" s="14">
        <v>42306</v>
      </c>
      <c r="B124" s="15" t="s">
        <v>1</v>
      </c>
      <c r="C124" s="29">
        <v>88000</v>
      </c>
      <c r="D124" s="30">
        <v>8.59</v>
      </c>
      <c r="E124" s="29">
        <f t="shared" si="4"/>
        <v>755920</v>
      </c>
    </row>
    <row r="125" spans="1:5" x14ac:dyDescent="0.35">
      <c r="A125" s="14">
        <v>42310</v>
      </c>
      <c r="B125" s="15" t="s">
        <v>13</v>
      </c>
      <c r="C125" s="29">
        <v>88000</v>
      </c>
      <c r="D125" s="30">
        <v>8.5399999999999991</v>
      </c>
      <c r="E125" s="29">
        <f t="shared" si="4"/>
        <v>751519.99999999988</v>
      </c>
    </row>
    <row r="126" spans="1:5" x14ac:dyDescent="0.35">
      <c r="A126" s="14">
        <v>42311</v>
      </c>
      <c r="B126" s="15" t="s">
        <v>0</v>
      </c>
      <c r="C126" s="29">
        <v>88000</v>
      </c>
      <c r="D126" s="30">
        <v>8.58</v>
      </c>
      <c r="E126" s="29">
        <f t="shared" si="4"/>
        <v>755040</v>
      </c>
    </row>
    <row r="127" spans="1:5" x14ac:dyDescent="0.35">
      <c r="A127" s="14">
        <v>42313</v>
      </c>
      <c r="B127" s="15" t="s">
        <v>1</v>
      </c>
      <c r="C127" s="29">
        <v>88000</v>
      </c>
      <c r="D127" s="30">
        <v>8.4</v>
      </c>
      <c r="E127" s="29">
        <f t="shared" si="4"/>
        <v>739200</v>
      </c>
    </row>
    <row r="128" spans="1:5" x14ac:dyDescent="0.35">
      <c r="A128" s="14">
        <v>42317</v>
      </c>
      <c r="B128" s="15" t="s">
        <v>13</v>
      </c>
      <c r="C128" s="29">
        <v>88000</v>
      </c>
      <c r="D128" s="30">
        <v>8.35</v>
      </c>
      <c r="E128" s="29">
        <f t="shared" si="4"/>
        <v>734800</v>
      </c>
    </row>
    <row r="129" spans="1:5" x14ac:dyDescent="0.35">
      <c r="A129" s="14">
        <v>42318</v>
      </c>
      <c r="B129" s="15" t="s">
        <v>0</v>
      </c>
      <c r="C129" s="29">
        <v>88000</v>
      </c>
      <c r="D129" s="30">
        <v>8.2799999999999994</v>
      </c>
      <c r="E129" s="29">
        <f t="shared" si="4"/>
        <v>728640</v>
      </c>
    </row>
    <row r="130" spans="1:5" x14ac:dyDescent="0.35">
      <c r="A130" s="14">
        <v>42320</v>
      </c>
      <c r="B130" s="15" t="s">
        <v>1</v>
      </c>
      <c r="C130" s="29">
        <v>88000</v>
      </c>
      <c r="D130" s="30">
        <v>8.36</v>
      </c>
      <c r="E130" s="29">
        <f t="shared" si="4"/>
        <v>735680</v>
      </c>
    </row>
    <row r="131" spans="1:5" x14ac:dyDescent="0.35">
      <c r="A131" s="14">
        <v>42324</v>
      </c>
      <c r="B131" s="15" t="s">
        <v>13</v>
      </c>
      <c r="C131" s="29">
        <v>88000</v>
      </c>
      <c r="D131" s="30">
        <v>8.43</v>
      </c>
      <c r="E131" s="29">
        <f t="shared" si="4"/>
        <v>741840</v>
      </c>
    </row>
    <row r="132" spans="1:5" x14ac:dyDescent="0.35">
      <c r="A132" s="14">
        <v>42325</v>
      </c>
      <c r="B132" s="15" t="s">
        <v>0</v>
      </c>
      <c r="C132" s="29">
        <v>88000</v>
      </c>
      <c r="D132" s="30">
        <v>8.49</v>
      </c>
      <c r="E132" s="29">
        <f t="shared" si="4"/>
        <v>747120</v>
      </c>
    </row>
    <row r="133" spans="1:5" x14ac:dyDescent="0.35">
      <c r="A133" s="14">
        <v>42327</v>
      </c>
      <c r="B133" s="15" t="s">
        <v>1</v>
      </c>
      <c r="C133" s="29">
        <v>88000</v>
      </c>
      <c r="D133" s="30">
        <v>8.57</v>
      </c>
      <c r="E133" s="29">
        <f t="shared" si="4"/>
        <v>754160</v>
      </c>
    </row>
    <row r="134" spans="1:5" x14ac:dyDescent="0.35">
      <c r="A134" s="14">
        <v>42331</v>
      </c>
      <c r="B134" s="15" t="s">
        <v>13</v>
      </c>
      <c r="C134" s="29">
        <v>88000</v>
      </c>
      <c r="D134" s="30">
        <v>8.4600000000000009</v>
      </c>
      <c r="E134" s="29">
        <f t="shared" si="4"/>
        <v>744480.00000000012</v>
      </c>
    </row>
    <row r="135" spans="1:5" x14ac:dyDescent="0.35">
      <c r="A135" s="14">
        <v>42332</v>
      </c>
      <c r="B135" s="15" t="s">
        <v>0</v>
      </c>
      <c r="C135" s="29">
        <v>88000</v>
      </c>
      <c r="D135" s="30">
        <v>8.6300000000000008</v>
      </c>
      <c r="E135" s="29">
        <f t="shared" si="4"/>
        <v>759440.00000000012</v>
      </c>
    </row>
    <row r="136" spans="1:5" x14ac:dyDescent="0.35">
      <c r="A136" s="14">
        <v>42334</v>
      </c>
      <c r="B136" s="15" t="s">
        <v>1</v>
      </c>
      <c r="C136" s="29">
        <v>88000</v>
      </c>
      <c r="D136" s="30">
        <v>8.61</v>
      </c>
      <c r="E136" s="29">
        <f t="shared" si="4"/>
        <v>757680</v>
      </c>
    </row>
    <row r="137" spans="1:5" x14ac:dyDescent="0.35">
      <c r="A137" s="14">
        <v>42338</v>
      </c>
      <c r="B137" s="14" t="s">
        <v>13</v>
      </c>
      <c r="C137" s="29">
        <v>88000</v>
      </c>
      <c r="D137" s="30">
        <v>8.5500000000000007</v>
      </c>
      <c r="E137" s="29">
        <f t="shared" si="4"/>
        <v>752400.00000000012</v>
      </c>
    </row>
    <row r="138" spans="1:5" x14ac:dyDescent="0.35">
      <c r="A138" s="14">
        <v>42339</v>
      </c>
      <c r="B138" s="14" t="s">
        <v>0</v>
      </c>
      <c r="C138" s="29">
        <v>88000</v>
      </c>
      <c r="D138" s="30">
        <v>8.52</v>
      </c>
      <c r="E138" s="29">
        <f t="shared" si="4"/>
        <v>749760</v>
      </c>
    </row>
    <row r="139" spans="1:5" x14ac:dyDescent="0.35">
      <c r="A139" s="14">
        <v>42341</v>
      </c>
      <c r="B139" s="14" t="s">
        <v>1</v>
      </c>
      <c r="C139" s="29">
        <v>88000</v>
      </c>
      <c r="D139" s="30">
        <v>8.44</v>
      </c>
      <c r="E139" s="29">
        <f t="shared" si="4"/>
        <v>742720</v>
      </c>
    </row>
    <row r="140" spans="1:5" x14ac:dyDescent="0.35">
      <c r="A140" s="14">
        <v>42345</v>
      </c>
      <c r="B140" s="15" t="s">
        <v>13</v>
      </c>
      <c r="C140" s="29">
        <v>88000</v>
      </c>
      <c r="D140" s="30">
        <v>8.42</v>
      </c>
      <c r="E140" s="29">
        <f t="shared" si="4"/>
        <v>740960</v>
      </c>
    </row>
    <row r="141" spans="1:5" x14ac:dyDescent="0.35">
      <c r="A141" s="14">
        <v>42346</v>
      </c>
      <c r="B141" s="15" t="s">
        <v>0</v>
      </c>
      <c r="C141" s="29">
        <v>88000</v>
      </c>
      <c r="D141" s="30">
        <v>8.33</v>
      </c>
      <c r="E141" s="29">
        <f t="shared" si="4"/>
        <v>733040</v>
      </c>
    </row>
    <row r="142" spans="1:5" x14ac:dyDescent="0.35">
      <c r="A142" s="14">
        <v>42348</v>
      </c>
      <c r="B142" s="15" t="s">
        <v>1</v>
      </c>
      <c r="C142" s="29">
        <v>88000</v>
      </c>
      <c r="D142" s="30">
        <v>8.32</v>
      </c>
      <c r="E142" s="29">
        <f t="shared" si="4"/>
        <v>732160</v>
      </c>
    </row>
    <row r="143" spans="1:5" x14ac:dyDescent="0.35">
      <c r="A143" s="14">
        <v>42352</v>
      </c>
      <c r="B143" s="15" t="s">
        <v>13</v>
      </c>
      <c r="C143" s="29">
        <v>88000</v>
      </c>
      <c r="D143" s="30">
        <v>7.92</v>
      </c>
      <c r="E143" s="29">
        <f t="shared" si="4"/>
        <v>696960</v>
      </c>
    </row>
    <row r="144" spans="1:5" x14ac:dyDescent="0.35">
      <c r="A144" s="14">
        <v>42353</v>
      </c>
      <c r="B144" s="15" t="s">
        <v>0</v>
      </c>
      <c r="C144" s="29">
        <v>88000</v>
      </c>
      <c r="D144" s="30">
        <v>8.0500000000000007</v>
      </c>
      <c r="E144" s="29">
        <f t="shared" si="4"/>
        <v>708400.00000000012</v>
      </c>
    </row>
    <row r="145" spans="1:5" x14ac:dyDescent="0.35">
      <c r="A145" s="14">
        <v>42355</v>
      </c>
      <c r="B145" s="15" t="s">
        <v>1</v>
      </c>
      <c r="C145" s="29">
        <v>135000</v>
      </c>
      <c r="D145" s="30">
        <v>8.1199999999999992</v>
      </c>
      <c r="E145" s="29">
        <f t="shared" si="4"/>
        <v>1096200</v>
      </c>
    </row>
    <row r="146" spans="1:5" x14ac:dyDescent="0.35">
      <c r="A146" s="16" t="s">
        <v>12</v>
      </c>
      <c r="B146" s="7"/>
      <c r="C146" s="8">
        <f t="shared" ref="C146:E146" si="5">SUM(C4:C145)</f>
        <v>12015000</v>
      </c>
      <c r="D146" s="8"/>
      <c r="E146" s="8">
        <f t="shared" si="5"/>
        <v>91635880</v>
      </c>
    </row>
    <row r="147" spans="1:5" x14ac:dyDescent="0.35">
      <c r="A147" s="2"/>
      <c r="B147" s="2"/>
      <c r="C147" s="3"/>
      <c r="D147" s="3"/>
      <c r="E147" s="3"/>
    </row>
    <row r="148" spans="1:5" x14ac:dyDescent="0.35">
      <c r="A148" s="2"/>
      <c r="B148" s="2"/>
      <c r="C148" s="3"/>
      <c r="D148" s="3"/>
      <c r="E148" s="3"/>
    </row>
    <row r="149" spans="1:5" x14ac:dyDescent="0.35">
      <c r="A149" s="2"/>
      <c r="B149" s="2"/>
      <c r="C149" s="3"/>
      <c r="D149" s="19" t="s">
        <v>15</v>
      </c>
      <c r="E149" s="20">
        <f>E146*0.0567%</f>
        <v>51957.543960000003</v>
      </c>
    </row>
    <row r="150" spans="1:5" x14ac:dyDescent="0.35">
      <c r="A150" s="2"/>
      <c r="B150" s="2"/>
      <c r="C150" s="3"/>
      <c r="D150" s="19" t="s">
        <v>16</v>
      </c>
      <c r="E150" s="20">
        <f>E146*99.9433%</f>
        <v>91583922.456039995</v>
      </c>
    </row>
  </sheetData>
  <mergeCells count="5">
    <mergeCell ref="G1:K1"/>
    <mergeCell ref="G2:K2"/>
    <mergeCell ref="M1:O2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5"/>
  <sheetViews>
    <sheetView workbookViewId="0">
      <pane ySplit="3" topLeftCell="A4" activePane="bottomLeft" state="frozen"/>
      <selection pane="bottomLeft" activeCell="M1" sqref="M1:O4"/>
    </sheetView>
  </sheetViews>
  <sheetFormatPr defaultRowHeight="14.5" x14ac:dyDescent="0.35"/>
  <cols>
    <col min="1" max="1" width="14.453125" customWidth="1"/>
    <col min="2" max="2" width="15.453125" customWidth="1"/>
    <col min="3" max="3" width="33.54296875" customWidth="1"/>
    <col min="4" max="4" width="20.54296875" customWidth="1"/>
    <col min="5" max="5" width="33.453125" customWidth="1"/>
    <col min="7" max="8" width="15.453125" customWidth="1"/>
    <col min="9" max="10" width="19.453125" customWidth="1"/>
    <col min="11" max="11" width="22.54296875" customWidth="1"/>
    <col min="13" max="13" width="18.54296875" customWidth="1"/>
    <col min="14" max="14" width="19.453125" customWidth="1"/>
    <col min="15" max="15" width="25.453125" customWidth="1"/>
  </cols>
  <sheetData>
    <row r="1" spans="1:15" x14ac:dyDescent="0.35">
      <c r="A1" s="138" t="s">
        <v>3</v>
      </c>
      <c r="B1" s="139"/>
      <c r="C1" s="139"/>
      <c r="D1" s="139"/>
      <c r="E1" s="139"/>
      <c r="G1" s="138" t="s">
        <v>254</v>
      </c>
      <c r="H1" s="137"/>
      <c r="I1" s="137"/>
      <c r="J1" s="137"/>
      <c r="K1" s="137"/>
      <c r="M1" s="140" t="s">
        <v>264</v>
      </c>
      <c r="N1" s="140"/>
      <c r="O1" s="140"/>
    </row>
    <row r="2" spans="1:15" x14ac:dyDescent="0.35">
      <c r="A2" s="136" t="s">
        <v>11</v>
      </c>
      <c r="B2" s="137"/>
      <c r="C2" s="137"/>
      <c r="D2" s="137"/>
      <c r="E2" s="137"/>
      <c r="G2" s="136" t="s">
        <v>255</v>
      </c>
      <c r="H2" s="137"/>
      <c r="I2" s="137"/>
      <c r="J2" s="137"/>
      <c r="K2" s="137"/>
      <c r="M2" s="140"/>
      <c r="N2" s="140"/>
      <c r="O2" s="140"/>
    </row>
    <row r="3" spans="1:15" ht="126.75" customHeight="1" x14ac:dyDescent="0.35">
      <c r="A3" s="10" t="s">
        <v>4</v>
      </c>
      <c r="B3" s="10" t="s">
        <v>5</v>
      </c>
      <c r="C3" s="10" t="s">
        <v>7</v>
      </c>
      <c r="D3" s="10" t="s">
        <v>8</v>
      </c>
      <c r="E3" s="10" t="s">
        <v>9</v>
      </c>
      <c r="G3" s="10" t="s">
        <v>4</v>
      </c>
      <c r="H3" s="10" t="s">
        <v>5</v>
      </c>
      <c r="I3" s="10" t="s">
        <v>256</v>
      </c>
      <c r="J3" s="10" t="s">
        <v>257</v>
      </c>
      <c r="K3" s="10" t="s">
        <v>9</v>
      </c>
      <c r="M3" s="10" t="s">
        <v>260</v>
      </c>
      <c r="N3" s="10" t="s">
        <v>261</v>
      </c>
      <c r="O3" s="10" t="s">
        <v>262</v>
      </c>
    </row>
    <row r="4" spans="1:15" x14ac:dyDescent="0.35">
      <c r="A4" s="9" t="s">
        <v>17</v>
      </c>
      <c r="B4" s="4" t="s">
        <v>13</v>
      </c>
      <c r="C4" s="5">
        <v>102000</v>
      </c>
      <c r="D4" s="28">
        <v>7.45</v>
      </c>
      <c r="E4" s="5">
        <f t="shared" ref="E4:E83" si="0">C4*D4</f>
        <v>759900</v>
      </c>
      <c r="G4" s="87" t="s">
        <v>263</v>
      </c>
      <c r="H4" s="88" t="s">
        <v>258</v>
      </c>
      <c r="I4" s="89">
        <v>18500</v>
      </c>
      <c r="J4" s="28">
        <v>6.57</v>
      </c>
      <c r="K4" s="89">
        <f>I4*J4</f>
        <v>121545</v>
      </c>
      <c r="M4" s="85">
        <f>I10+C141</f>
        <v>13535000</v>
      </c>
      <c r="N4" s="86">
        <f>AVERAGE(D4:D140,J4:J9)</f>
        <v>5.2499275362318842</v>
      </c>
      <c r="O4" s="85">
        <f>K10+E141</f>
        <v>71219310</v>
      </c>
    </row>
    <row r="5" spans="1:15" x14ac:dyDescent="0.35">
      <c r="A5" s="9" t="s">
        <v>18</v>
      </c>
      <c r="B5" s="4" t="s">
        <v>0</v>
      </c>
      <c r="C5" s="5">
        <v>102000</v>
      </c>
      <c r="D5" s="28">
        <v>7.04</v>
      </c>
      <c r="E5" s="5">
        <f t="shared" si="0"/>
        <v>718080</v>
      </c>
      <c r="G5" s="90" t="s">
        <v>175</v>
      </c>
      <c r="H5" s="91" t="s">
        <v>258</v>
      </c>
      <c r="I5" s="92">
        <v>18500</v>
      </c>
      <c r="J5" s="30">
        <v>4.9400000000000004</v>
      </c>
      <c r="K5" s="89">
        <f t="shared" ref="K5:K9" si="1">I5*J5</f>
        <v>91390</v>
      </c>
    </row>
    <row r="6" spans="1:15" x14ac:dyDescent="0.35">
      <c r="A6" s="14" t="s">
        <v>19</v>
      </c>
      <c r="B6" s="15" t="s">
        <v>1</v>
      </c>
      <c r="C6" s="29">
        <v>102000</v>
      </c>
      <c r="D6" s="28">
        <v>7.05</v>
      </c>
      <c r="E6" s="5">
        <f t="shared" si="0"/>
        <v>719100</v>
      </c>
      <c r="G6" s="90" t="s">
        <v>191</v>
      </c>
      <c r="H6" s="91" t="s">
        <v>258</v>
      </c>
      <c r="I6" s="92">
        <v>18500</v>
      </c>
      <c r="J6" s="30">
        <v>5.72</v>
      </c>
      <c r="K6" s="89">
        <f t="shared" si="1"/>
        <v>105820</v>
      </c>
    </row>
    <row r="7" spans="1:15" x14ac:dyDescent="0.35">
      <c r="A7" s="14" t="s">
        <v>20</v>
      </c>
      <c r="B7" s="15" t="s">
        <v>13</v>
      </c>
      <c r="C7" s="29">
        <v>102000</v>
      </c>
      <c r="D7" s="30">
        <v>6.52</v>
      </c>
      <c r="E7" s="5">
        <f t="shared" si="0"/>
        <v>665040</v>
      </c>
      <c r="G7" s="90" t="s">
        <v>205</v>
      </c>
      <c r="H7" s="91" t="s">
        <v>258</v>
      </c>
      <c r="I7" s="92">
        <v>18500</v>
      </c>
      <c r="J7" s="30">
        <v>4.49</v>
      </c>
      <c r="K7" s="89">
        <f t="shared" si="1"/>
        <v>83065</v>
      </c>
    </row>
    <row r="8" spans="1:15" x14ac:dyDescent="0.35">
      <c r="A8" s="14" t="s">
        <v>21</v>
      </c>
      <c r="B8" s="15" t="s">
        <v>0</v>
      </c>
      <c r="C8" s="29">
        <v>102000</v>
      </c>
      <c r="D8" s="30">
        <v>6.81</v>
      </c>
      <c r="E8" s="5">
        <f t="shared" si="0"/>
        <v>694620</v>
      </c>
      <c r="G8" s="90" t="s">
        <v>229</v>
      </c>
      <c r="H8" s="91" t="s">
        <v>258</v>
      </c>
      <c r="I8" s="92">
        <v>18500</v>
      </c>
      <c r="J8" s="30">
        <v>4.57</v>
      </c>
      <c r="K8" s="89">
        <f t="shared" si="1"/>
        <v>84545</v>
      </c>
    </row>
    <row r="9" spans="1:15" ht="15" thickBot="1" x14ac:dyDescent="0.4">
      <c r="A9" s="14" t="s">
        <v>22</v>
      </c>
      <c r="B9" s="15" t="s">
        <v>1</v>
      </c>
      <c r="C9" s="29">
        <v>102000</v>
      </c>
      <c r="D9" s="30">
        <v>6.04</v>
      </c>
      <c r="E9" s="29">
        <f t="shared" si="0"/>
        <v>616080</v>
      </c>
      <c r="G9" s="90" t="s">
        <v>246</v>
      </c>
      <c r="H9" s="91" t="s">
        <v>258</v>
      </c>
      <c r="I9" s="92">
        <v>18000</v>
      </c>
      <c r="J9" s="30">
        <v>5.46</v>
      </c>
      <c r="K9" s="89">
        <f t="shared" si="1"/>
        <v>98280</v>
      </c>
    </row>
    <row r="10" spans="1:15" ht="15" thickTop="1" x14ac:dyDescent="0.35">
      <c r="A10" s="14" t="s">
        <v>23</v>
      </c>
      <c r="B10" s="15" t="s">
        <v>13</v>
      </c>
      <c r="C10" s="29">
        <v>102000</v>
      </c>
      <c r="D10" s="30">
        <v>5.93</v>
      </c>
      <c r="E10" s="29">
        <f t="shared" si="0"/>
        <v>604860</v>
      </c>
      <c r="G10" s="93"/>
      <c r="H10" s="93"/>
      <c r="I10" s="94">
        <f>SUM(I4:I9)</f>
        <v>110500</v>
      </c>
      <c r="J10" s="94"/>
      <c r="K10" s="94">
        <f>SUM(K4:K9)</f>
        <v>584645</v>
      </c>
    </row>
    <row r="11" spans="1:15" x14ac:dyDescent="0.35">
      <c r="A11" s="14" t="s">
        <v>24</v>
      </c>
      <c r="B11" s="15" t="s">
        <v>0</v>
      </c>
      <c r="C11" s="29">
        <v>102000</v>
      </c>
      <c r="D11" s="30">
        <v>5.8</v>
      </c>
      <c r="E11" s="29">
        <f t="shared" si="0"/>
        <v>591600</v>
      </c>
    </row>
    <row r="12" spans="1:15" x14ac:dyDescent="0.35">
      <c r="A12" s="14" t="s">
        <v>25</v>
      </c>
      <c r="B12" s="15" t="s">
        <v>1</v>
      </c>
      <c r="C12" s="29">
        <v>102000</v>
      </c>
      <c r="D12" s="30">
        <v>6.02</v>
      </c>
      <c r="E12" s="29">
        <f t="shared" si="0"/>
        <v>614040</v>
      </c>
    </row>
    <row r="13" spans="1:15" x14ac:dyDescent="0.35">
      <c r="A13" s="14" t="s">
        <v>26</v>
      </c>
      <c r="B13" s="15" t="s">
        <v>13</v>
      </c>
      <c r="C13" s="29">
        <v>102000</v>
      </c>
      <c r="D13" s="30">
        <v>5.75</v>
      </c>
      <c r="E13" s="29">
        <f t="shared" si="0"/>
        <v>586500</v>
      </c>
    </row>
    <row r="14" spans="1:15" x14ac:dyDescent="0.35">
      <c r="A14" s="14" t="s">
        <v>27</v>
      </c>
      <c r="B14" s="15" t="s">
        <v>0</v>
      </c>
      <c r="C14" s="29">
        <v>102000</v>
      </c>
      <c r="D14" s="30">
        <v>5.57</v>
      </c>
      <c r="E14" s="29">
        <f t="shared" si="0"/>
        <v>568140</v>
      </c>
    </row>
    <row r="15" spans="1:15" x14ac:dyDescent="0.35">
      <c r="A15" s="14" t="s">
        <v>28</v>
      </c>
      <c r="B15" s="15" t="s">
        <v>1</v>
      </c>
      <c r="C15" s="29">
        <v>102000</v>
      </c>
      <c r="D15" s="30">
        <v>5.55</v>
      </c>
      <c r="E15" s="29">
        <f t="shared" si="0"/>
        <v>566100</v>
      </c>
    </row>
    <row r="16" spans="1:15" x14ac:dyDescent="0.35">
      <c r="A16" s="14" t="s">
        <v>29</v>
      </c>
      <c r="B16" s="15" t="s">
        <v>13</v>
      </c>
      <c r="C16" s="29">
        <v>102000</v>
      </c>
      <c r="D16" s="28">
        <v>5.25</v>
      </c>
      <c r="E16" s="5">
        <f t="shared" si="0"/>
        <v>535500</v>
      </c>
    </row>
    <row r="17" spans="1:5" x14ac:dyDescent="0.35">
      <c r="A17" s="14" t="s">
        <v>30</v>
      </c>
      <c r="B17" s="15" t="s">
        <v>0</v>
      </c>
      <c r="C17" s="29">
        <v>102000</v>
      </c>
      <c r="D17" s="28">
        <v>5.19</v>
      </c>
      <c r="E17" s="5">
        <f t="shared" si="0"/>
        <v>529380</v>
      </c>
    </row>
    <row r="18" spans="1:5" x14ac:dyDescent="0.35">
      <c r="A18" s="14" t="s">
        <v>31</v>
      </c>
      <c r="B18" s="15" t="s">
        <v>1</v>
      </c>
      <c r="C18" s="29">
        <v>102000</v>
      </c>
      <c r="D18" s="28">
        <v>4.6500000000000004</v>
      </c>
      <c r="E18" s="5">
        <f t="shared" si="0"/>
        <v>474300.00000000006</v>
      </c>
    </row>
    <row r="19" spans="1:5" x14ac:dyDescent="0.35">
      <c r="A19" s="9" t="s">
        <v>32</v>
      </c>
      <c r="B19" s="15" t="s">
        <v>13</v>
      </c>
      <c r="C19" s="29">
        <v>102000</v>
      </c>
      <c r="D19" s="28">
        <v>4.97</v>
      </c>
      <c r="E19" s="5">
        <f t="shared" si="0"/>
        <v>506940</v>
      </c>
    </row>
    <row r="20" spans="1:5" x14ac:dyDescent="0.35">
      <c r="A20" s="9" t="s">
        <v>33</v>
      </c>
      <c r="B20" s="15" t="s">
        <v>0</v>
      </c>
      <c r="C20" s="29">
        <v>102000</v>
      </c>
      <c r="D20" s="28">
        <v>4.78</v>
      </c>
      <c r="E20" s="5">
        <f t="shared" si="0"/>
        <v>487560</v>
      </c>
    </row>
    <row r="21" spans="1:5" x14ac:dyDescent="0.35">
      <c r="A21" s="14" t="s">
        <v>34</v>
      </c>
      <c r="B21" s="15" t="s">
        <v>1</v>
      </c>
      <c r="C21" s="29">
        <v>102000</v>
      </c>
      <c r="D21" s="28">
        <v>5.22</v>
      </c>
      <c r="E21" s="5">
        <f t="shared" si="0"/>
        <v>532440</v>
      </c>
    </row>
    <row r="22" spans="1:5" x14ac:dyDescent="0.35">
      <c r="A22" s="14" t="s">
        <v>35</v>
      </c>
      <c r="B22" s="15" t="s">
        <v>13</v>
      </c>
      <c r="C22" s="29">
        <v>102000</v>
      </c>
      <c r="D22" s="28">
        <v>5.2</v>
      </c>
      <c r="E22" s="5">
        <f t="shared" si="0"/>
        <v>530400</v>
      </c>
    </row>
    <row r="23" spans="1:5" x14ac:dyDescent="0.35">
      <c r="A23" s="9" t="s">
        <v>36</v>
      </c>
      <c r="B23" s="4" t="s">
        <v>0</v>
      </c>
      <c r="C23" s="29">
        <v>102000</v>
      </c>
      <c r="D23" s="28">
        <v>5.14</v>
      </c>
      <c r="E23" s="5">
        <f t="shared" si="0"/>
        <v>524279.99999999994</v>
      </c>
    </row>
    <row r="24" spans="1:5" x14ac:dyDescent="0.35">
      <c r="A24" s="9" t="s">
        <v>37</v>
      </c>
      <c r="B24" s="15" t="s">
        <v>1</v>
      </c>
      <c r="C24" s="29">
        <v>102000</v>
      </c>
      <c r="D24" s="28">
        <v>4.78</v>
      </c>
      <c r="E24" s="5">
        <f t="shared" si="0"/>
        <v>487560</v>
      </c>
    </row>
    <row r="25" spans="1:5" x14ac:dyDescent="0.35">
      <c r="A25" s="9" t="s">
        <v>38</v>
      </c>
      <c r="B25" s="4" t="s">
        <v>13</v>
      </c>
      <c r="C25" s="29">
        <v>102000</v>
      </c>
      <c r="D25" s="28">
        <v>4.8499999999999996</v>
      </c>
      <c r="E25" s="5">
        <f t="shared" si="0"/>
        <v>494699.99999999994</v>
      </c>
    </row>
    <row r="26" spans="1:5" x14ac:dyDescent="0.35">
      <c r="A26" s="9" t="s">
        <v>39</v>
      </c>
      <c r="B26" s="4" t="s">
        <v>0</v>
      </c>
      <c r="C26" s="29">
        <v>102000</v>
      </c>
      <c r="D26" s="28">
        <v>4.9000000000000004</v>
      </c>
      <c r="E26" s="5">
        <f t="shared" si="0"/>
        <v>499800.00000000006</v>
      </c>
    </row>
    <row r="27" spans="1:5" x14ac:dyDescent="0.35">
      <c r="A27" s="9" t="s">
        <v>40</v>
      </c>
      <c r="B27" s="4" t="s">
        <v>1</v>
      </c>
      <c r="C27" s="29">
        <v>102000</v>
      </c>
      <c r="D27" s="28">
        <v>4.88</v>
      </c>
      <c r="E27" s="5">
        <f t="shared" si="0"/>
        <v>497760</v>
      </c>
    </row>
    <row r="28" spans="1:5" x14ac:dyDescent="0.35">
      <c r="A28" s="9" t="s">
        <v>41</v>
      </c>
      <c r="B28" s="15" t="s">
        <v>13</v>
      </c>
      <c r="C28" s="29">
        <v>102000</v>
      </c>
      <c r="D28" s="28">
        <v>4.95</v>
      </c>
      <c r="E28" s="5">
        <f t="shared" si="0"/>
        <v>504900</v>
      </c>
    </row>
    <row r="29" spans="1:5" x14ac:dyDescent="0.35">
      <c r="A29" s="14" t="s">
        <v>42</v>
      </c>
      <c r="B29" s="15" t="s">
        <v>0</v>
      </c>
      <c r="C29" s="29">
        <v>102000</v>
      </c>
      <c r="D29" s="30">
        <v>5</v>
      </c>
      <c r="E29" s="5">
        <f t="shared" si="0"/>
        <v>510000</v>
      </c>
    </row>
    <row r="30" spans="1:5" x14ac:dyDescent="0.35">
      <c r="A30" s="14" t="s">
        <v>43</v>
      </c>
      <c r="B30" s="15" t="s">
        <v>1</v>
      </c>
      <c r="C30" s="29">
        <v>102000</v>
      </c>
      <c r="D30" s="30">
        <v>5</v>
      </c>
      <c r="E30" s="29">
        <f t="shared" si="0"/>
        <v>510000</v>
      </c>
    </row>
    <row r="31" spans="1:5" x14ac:dyDescent="0.35">
      <c r="A31" s="14" t="s">
        <v>44</v>
      </c>
      <c r="B31" s="15" t="s">
        <v>13</v>
      </c>
      <c r="C31" s="29">
        <v>102000</v>
      </c>
      <c r="D31" s="30">
        <v>4.92</v>
      </c>
      <c r="E31" s="29">
        <f t="shared" si="0"/>
        <v>501840</v>
      </c>
    </row>
    <row r="32" spans="1:5" x14ac:dyDescent="0.35">
      <c r="A32" s="14" t="s">
        <v>45</v>
      </c>
      <c r="B32" s="15" t="s">
        <v>0</v>
      </c>
      <c r="C32" s="29">
        <v>102000</v>
      </c>
      <c r="D32" s="6">
        <v>4.8099999999999996</v>
      </c>
      <c r="E32" s="29">
        <f t="shared" si="0"/>
        <v>490619.99999999994</v>
      </c>
    </row>
    <row r="33" spans="1:5" x14ac:dyDescent="0.35">
      <c r="A33" s="14" t="s">
        <v>46</v>
      </c>
      <c r="B33" s="15" t="s">
        <v>1</v>
      </c>
      <c r="C33" s="29">
        <v>102000</v>
      </c>
      <c r="D33" s="30">
        <v>4.92</v>
      </c>
      <c r="E33" s="29">
        <f t="shared" si="0"/>
        <v>501840</v>
      </c>
    </row>
    <row r="34" spans="1:5" x14ac:dyDescent="0.35">
      <c r="A34" s="14" t="s">
        <v>47</v>
      </c>
      <c r="B34" s="15" t="s">
        <v>13</v>
      </c>
      <c r="C34" s="29">
        <v>102000</v>
      </c>
      <c r="D34" s="6">
        <v>4.8600000000000003</v>
      </c>
      <c r="E34" s="29">
        <f t="shared" si="0"/>
        <v>495720.00000000006</v>
      </c>
    </row>
    <row r="35" spans="1:5" x14ac:dyDescent="0.35">
      <c r="A35" s="14" t="s">
        <v>48</v>
      </c>
      <c r="B35" s="15" t="s">
        <v>0</v>
      </c>
      <c r="C35" s="29">
        <v>102000</v>
      </c>
      <c r="D35" s="30">
        <v>4.8</v>
      </c>
      <c r="E35" s="29">
        <f t="shared" si="0"/>
        <v>489600</v>
      </c>
    </row>
    <row r="36" spans="1:5" x14ac:dyDescent="0.35">
      <c r="A36" s="14" t="s">
        <v>49</v>
      </c>
      <c r="B36" s="15" t="s">
        <v>1</v>
      </c>
      <c r="C36" s="29">
        <v>102000</v>
      </c>
      <c r="D36" s="30">
        <v>4.76</v>
      </c>
      <c r="E36" s="29">
        <f t="shared" si="0"/>
        <v>485520</v>
      </c>
    </row>
    <row r="37" spans="1:5" x14ac:dyDescent="0.35">
      <c r="A37" s="14" t="s">
        <v>50</v>
      </c>
      <c r="B37" s="15" t="s">
        <v>0</v>
      </c>
      <c r="C37" s="29">
        <v>102000</v>
      </c>
      <c r="D37" s="30">
        <v>4.75</v>
      </c>
      <c r="E37" s="29">
        <f t="shared" si="0"/>
        <v>484500</v>
      </c>
    </row>
    <row r="38" spans="1:5" x14ac:dyDescent="0.35">
      <c r="A38" s="14" t="s">
        <v>51</v>
      </c>
      <c r="B38" s="15" t="s">
        <v>1</v>
      </c>
      <c r="C38" s="29">
        <v>102000</v>
      </c>
      <c r="D38" s="30">
        <v>4.97</v>
      </c>
      <c r="E38" s="29">
        <f t="shared" si="0"/>
        <v>506940</v>
      </c>
    </row>
    <row r="39" spans="1:5" x14ac:dyDescent="0.35">
      <c r="A39" s="14" t="s">
        <v>52</v>
      </c>
      <c r="B39" s="15" t="s">
        <v>13</v>
      </c>
      <c r="C39" s="29">
        <v>102000</v>
      </c>
      <c r="D39" s="30">
        <v>5.08</v>
      </c>
      <c r="E39" s="29">
        <f t="shared" si="0"/>
        <v>518160</v>
      </c>
    </row>
    <row r="40" spans="1:5" x14ac:dyDescent="0.35">
      <c r="A40" s="14" t="s">
        <v>53</v>
      </c>
      <c r="B40" s="15" t="s">
        <v>0</v>
      </c>
      <c r="C40" s="29">
        <v>102000</v>
      </c>
      <c r="D40" s="30">
        <v>5.26</v>
      </c>
      <c r="E40" s="29">
        <f t="shared" si="0"/>
        <v>536520</v>
      </c>
    </row>
    <row r="41" spans="1:5" x14ac:dyDescent="0.35">
      <c r="A41" s="14" t="s">
        <v>54</v>
      </c>
      <c r="B41" s="15" t="s">
        <v>1</v>
      </c>
      <c r="C41" s="29">
        <v>102000</v>
      </c>
      <c r="D41" s="30">
        <v>5.23</v>
      </c>
      <c r="E41" s="29">
        <f t="shared" si="0"/>
        <v>533460</v>
      </c>
    </row>
    <row r="42" spans="1:5" x14ac:dyDescent="0.35">
      <c r="A42" s="14" t="s">
        <v>55</v>
      </c>
      <c r="B42" s="15" t="s">
        <v>13</v>
      </c>
      <c r="C42" s="29">
        <v>102000</v>
      </c>
      <c r="D42" s="30">
        <v>5.42</v>
      </c>
      <c r="E42" s="29">
        <f t="shared" si="0"/>
        <v>552840</v>
      </c>
    </row>
    <row r="43" spans="1:5" x14ac:dyDescent="0.35">
      <c r="A43" s="14" t="s">
        <v>56</v>
      </c>
      <c r="B43" s="15" t="s">
        <v>0</v>
      </c>
      <c r="C43" s="29">
        <v>102000</v>
      </c>
      <c r="D43" s="30">
        <v>5.63</v>
      </c>
      <c r="E43" s="29">
        <f t="shared" si="0"/>
        <v>574260</v>
      </c>
    </row>
    <row r="44" spans="1:5" x14ac:dyDescent="0.35">
      <c r="A44" s="14" t="s">
        <v>57</v>
      </c>
      <c r="B44" s="15" t="s">
        <v>1</v>
      </c>
      <c r="C44" s="29">
        <v>102000</v>
      </c>
      <c r="D44" s="30">
        <v>5.47</v>
      </c>
      <c r="E44" s="29">
        <f t="shared" si="0"/>
        <v>557940</v>
      </c>
    </row>
    <row r="45" spans="1:5" x14ac:dyDescent="0.35">
      <c r="A45" s="14" t="s">
        <v>58</v>
      </c>
      <c r="B45" s="15" t="s">
        <v>13</v>
      </c>
      <c r="C45" s="29">
        <v>102000</v>
      </c>
      <c r="D45" s="30">
        <v>5.38</v>
      </c>
      <c r="E45" s="29">
        <f t="shared" si="0"/>
        <v>548760</v>
      </c>
    </row>
    <row r="46" spans="1:5" x14ac:dyDescent="0.35">
      <c r="A46" s="14" t="s">
        <v>59</v>
      </c>
      <c r="B46" s="15" t="s">
        <v>0</v>
      </c>
      <c r="C46" s="29">
        <v>102000</v>
      </c>
      <c r="D46" s="30">
        <v>5.47</v>
      </c>
      <c r="E46" s="29">
        <f t="shared" si="0"/>
        <v>557940</v>
      </c>
    </row>
    <row r="47" spans="1:5" x14ac:dyDescent="0.35">
      <c r="A47" s="14" t="s">
        <v>60</v>
      </c>
      <c r="B47" s="15" t="s">
        <v>1</v>
      </c>
      <c r="C47" s="29">
        <v>102000</v>
      </c>
      <c r="D47" s="30">
        <v>5.58</v>
      </c>
      <c r="E47" s="29">
        <f t="shared" si="0"/>
        <v>569160</v>
      </c>
    </row>
    <row r="48" spans="1:5" x14ac:dyDescent="0.35">
      <c r="A48" s="14" t="s">
        <v>61</v>
      </c>
      <c r="B48" s="15" t="s">
        <v>13</v>
      </c>
      <c r="C48" s="29">
        <v>102000</v>
      </c>
      <c r="D48" s="30">
        <v>5.92</v>
      </c>
      <c r="E48" s="29">
        <f t="shared" si="0"/>
        <v>603840</v>
      </c>
    </row>
    <row r="49" spans="1:5" x14ac:dyDescent="0.35">
      <c r="A49" s="14" t="s">
        <v>62</v>
      </c>
      <c r="B49" s="15" t="s">
        <v>0</v>
      </c>
      <c r="C49" s="29">
        <v>102000</v>
      </c>
      <c r="D49" s="30">
        <v>6.08</v>
      </c>
      <c r="E49" s="29">
        <f t="shared" si="0"/>
        <v>620160</v>
      </c>
    </row>
    <row r="50" spans="1:5" x14ac:dyDescent="0.35">
      <c r="A50" s="14" t="s">
        <v>63</v>
      </c>
      <c r="B50" s="15" t="s">
        <v>1</v>
      </c>
      <c r="C50" s="29">
        <v>102000</v>
      </c>
      <c r="D50" s="30">
        <v>6.64</v>
      </c>
      <c r="E50" s="29">
        <f t="shared" si="0"/>
        <v>677280</v>
      </c>
    </row>
    <row r="51" spans="1:5" x14ac:dyDescent="0.35">
      <c r="A51" s="14" t="s">
        <v>64</v>
      </c>
      <c r="B51" s="15" t="s">
        <v>0</v>
      </c>
      <c r="C51" s="29">
        <v>102000</v>
      </c>
      <c r="D51" s="30">
        <v>5.88</v>
      </c>
      <c r="E51" s="29">
        <f t="shared" si="0"/>
        <v>599760</v>
      </c>
    </row>
    <row r="52" spans="1:5" x14ac:dyDescent="0.35">
      <c r="A52" s="14" t="s">
        <v>65</v>
      </c>
      <c r="B52" s="15" t="s">
        <v>13</v>
      </c>
      <c r="C52" s="29">
        <v>102000</v>
      </c>
      <c r="D52" s="30">
        <v>5.96</v>
      </c>
      <c r="E52" s="29">
        <f t="shared" si="0"/>
        <v>607920</v>
      </c>
    </row>
    <row r="53" spans="1:5" x14ac:dyDescent="0.35">
      <c r="A53" s="14" t="s">
        <v>66</v>
      </c>
      <c r="B53" s="15" t="s">
        <v>0</v>
      </c>
      <c r="C53" s="29">
        <v>102000</v>
      </c>
      <c r="D53" s="30">
        <v>5.65</v>
      </c>
      <c r="E53" s="29">
        <f t="shared" si="0"/>
        <v>576300</v>
      </c>
    </row>
    <row r="54" spans="1:5" x14ac:dyDescent="0.35">
      <c r="A54" s="14" t="s">
        <v>67</v>
      </c>
      <c r="B54" s="15" t="s">
        <v>1</v>
      </c>
      <c r="C54" s="29">
        <v>102000</v>
      </c>
      <c r="D54" s="30">
        <v>6.04</v>
      </c>
      <c r="E54" s="29">
        <f t="shared" si="0"/>
        <v>616080</v>
      </c>
    </row>
    <row r="55" spans="1:5" x14ac:dyDescent="0.35">
      <c r="A55" s="14" t="s">
        <v>68</v>
      </c>
      <c r="B55" s="15" t="s">
        <v>0</v>
      </c>
      <c r="C55" s="29">
        <v>102000</v>
      </c>
      <c r="D55" s="30">
        <v>5.94</v>
      </c>
      <c r="E55" s="29">
        <f t="shared" si="0"/>
        <v>605880</v>
      </c>
    </row>
    <row r="56" spans="1:5" x14ac:dyDescent="0.35">
      <c r="A56" s="14" t="s">
        <v>69</v>
      </c>
      <c r="B56" s="15" t="s">
        <v>1</v>
      </c>
      <c r="C56" s="29">
        <v>102000</v>
      </c>
      <c r="D56" s="30">
        <v>5.87</v>
      </c>
      <c r="E56" s="29">
        <f t="shared" si="0"/>
        <v>598740</v>
      </c>
    </row>
    <row r="57" spans="1:5" x14ac:dyDescent="0.35">
      <c r="A57" s="14" t="s">
        <v>70</v>
      </c>
      <c r="B57" s="15" t="s">
        <v>13</v>
      </c>
      <c r="C57" s="29">
        <v>102000</v>
      </c>
      <c r="D57" s="30">
        <v>5.85</v>
      </c>
      <c r="E57" s="29">
        <f t="shared" si="0"/>
        <v>596700</v>
      </c>
    </row>
    <row r="58" spans="1:5" x14ac:dyDescent="0.35">
      <c r="A58" s="14" t="s">
        <v>71</v>
      </c>
      <c r="B58" s="15" t="s">
        <v>0</v>
      </c>
      <c r="C58" s="29">
        <v>102000</v>
      </c>
      <c r="D58" s="30">
        <v>5.73</v>
      </c>
      <c r="E58" s="29">
        <f t="shared" si="0"/>
        <v>584460</v>
      </c>
    </row>
    <row r="59" spans="1:5" x14ac:dyDescent="0.35">
      <c r="A59" s="14" t="s">
        <v>72</v>
      </c>
      <c r="B59" s="15" t="s">
        <v>0</v>
      </c>
      <c r="C59" s="29">
        <v>102000</v>
      </c>
      <c r="D59" s="30">
        <v>6</v>
      </c>
      <c r="E59" s="29">
        <f t="shared" si="0"/>
        <v>612000</v>
      </c>
    </row>
    <row r="60" spans="1:5" x14ac:dyDescent="0.35">
      <c r="A60" s="14" t="s">
        <v>73</v>
      </c>
      <c r="B60" s="15" t="s">
        <v>1</v>
      </c>
      <c r="C60" s="29">
        <v>102000</v>
      </c>
      <c r="D60" s="30">
        <v>5.96</v>
      </c>
      <c r="E60" s="29">
        <f t="shared" si="0"/>
        <v>607920</v>
      </c>
    </row>
    <row r="61" spans="1:5" x14ac:dyDescent="0.35">
      <c r="A61" s="14" t="s">
        <v>74</v>
      </c>
      <c r="B61" s="15" t="s">
        <v>13</v>
      </c>
      <c r="C61" s="29">
        <v>102000</v>
      </c>
      <c r="D61" s="30">
        <v>6.05</v>
      </c>
      <c r="E61" s="29">
        <f t="shared" si="0"/>
        <v>617100</v>
      </c>
    </row>
    <row r="62" spans="1:5" x14ac:dyDescent="0.35">
      <c r="A62" s="14" t="s">
        <v>75</v>
      </c>
      <c r="B62" s="15" t="s">
        <v>0</v>
      </c>
      <c r="C62" s="29">
        <v>102000</v>
      </c>
      <c r="D62" s="30">
        <v>6.14</v>
      </c>
      <c r="E62" s="29">
        <f t="shared" si="0"/>
        <v>626280</v>
      </c>
    </row>
    <row r="63" spans="1:5" x14ac:dyDescent="0.35">
      <c r="A63" s="14" t="s">
        <v>76</v>
      </c>
      <c r="B63" s="15" t="s">
        <v>1</v>
      </c>
      <c r="C63" s="29">
        <v>102000</v>
      </c>
      <c r="D63" s="30">
        <v>6.05</v>
      </c>
      <c r="E63" s="29">
        <f t="shared" si="0"/>
        <v>617100</v>
      </c>
    </row>
    <row r="64" spans="1:5" x14ac:dyDescent="0.35">
      <c r="A64" s="14" t="s">
        <v>77</v>
      </c>
      <c r="B64" s="15" t="s">
        <v>13</v>
      </c>
      <c r="C64" s="29">
        <v>102000</v>
      </c>
      <c r="D64" s="30">
        <v>5.83</v>
      </c>
      <c r="E64" s="29">
        <f t="shared" si="0"/>
        <v>594660</v>
      </c>
    </row>
    <row r="65" spans="1:5" x14ac:dyDescent="0.35">
      <c r="A65" s="14" t="s">
        <v>78</v>
      </c>
      <c r="B65" s="15" t="s">
        <v>0</v>
      </c>
      <c r="C65" s="29">
        <v>102000</v>
      </c>
      <c r="D65" s="30">
        <v>5.78</v>
      </c>
      <c r="E65" s="29">
        <f t="shared" si="0"/>
        <v>589560</v>
      </c>
    </row>
    <row r="66" spans="1:5" x14ac:dyDescent="0.35">
      <c r="A66" s="14" t="s">
        <v>79</v>
      </c>
      <c r="B66" s="15" t="s">
        <v>1</v>
      </c>
      <c r="C66" s="29">
        <v>102000</v>
      </c>
      <c r="D66" s="30">
        <v>5.82</v>
      </c>
      <c r="E66" s="29">
        <f t="shared" si="0"/>
        <v>593640</v>
      </c>
    </row>
    <row r="67" spans="1:5" x14ac:dyDescent="0.35">
      <c r="A67" s="14" t="s">
        <v>80</v>
      </c>
      <c r="B67" s="15" t="s">
        <v>13</v>
      </c>
      <c r="C67" s="29">
        <v>102000</v>
      </c>
      <c r="D67" s="30">
        <v>5.76</v>
      </c>
      <c r="E67" s="29">
        <f t="shared" si="0"/>
        <v>587520</v>
      </c>
    </row>
    <row r="68" spans="1:5" x14ac:dyDescent="0.35">
      <c r="A68" s="14" t="s">
        <v>81</v>
      </c>
      <c r="B68" s="15" t="s">
        <v>0</v>
      </c>
      <c r="C68" s="29">
        <v>102000</v>
      </c>
      <c r="D68" s="30">
        <v>5.68</v>
      </c>
      <c r="E68" s="29">
        <f t="shared" si="0"/>
        <v>579360</v>
      </c>
    </row>
    <row r="69" spans="1:5" x14ac:dyDescent="0.35">
      <c r="A69" s="14" t="s">
        <v>82</v>
      </c>
      <c r="B69" s="15" t="s">
        <v>1</v>
      </c>
      <c r="C69" s="29">
        <v>102000</v>
      </c>
      <c r="D69" s="30">
        <v>5.6</v>
      </c>
      <c r="E69" s="29">
        <f t="shared" si="0"/>
        <v>571200</v>
      </c>
    </row>
    <row r="70" spans="1:5" x14ac:dyDescent="0.35">
      <c r="A70" s="14" t="s">
        <v>83</v>
      </c>
      <c r="B70" s="15" t="s">
        <v>13</v>
      </c>
      <c r="C70" s="29">
        <v>102000</v>
      </c>
      <c r="D70" s="30">
        <v>4.8600000000000003</v>
      </c>
      <c r="E70" s="29">
        <f t="shared" si="0"/>
        <v>495720.00000000006</v>
      </c>
    </row>
    <row r="71" spans="1:5" x14ac:dyDescent="0.35">
      <c r="A71" s="14" t="s">
        <v>84</v>
      </c>
      <c r="B71" s="15" t="s">
        <v>0</v>
      </c>
      <c r="C71" s="29">
        <v>102000</v>
      </c>
      <c r="D71" s="30">
        <v>4.8</v>
      </c>
      <c r="E71" s="29">
        <f t="shared" si="0"/>
        <v>489600</v>
      </c>
    </row>
    <row r="72" spans="1:5" x14ac:dyDescent="0.35">
      <c r="A72" s="14" t="s">
        <v>85</v>
      </c>
      <c r="B72" s="15" t="s">
        <v>1</v>
      </c>
      <c r="C72" s="29">
        <v>102000</v>
      </c>
      <c r="D72" s="30">
        <v>4.47</v>
      </c>
      <c r="E72" s="29">
        <f t="shared" si="0"/>
        <v>455940</v>
      </c>
    </row>
    <row r="73" spans="1:5" x14ac:dyDescent="0.35">
      <c r="A73" s="14" t="s">
        <v>86</v>
      </c>
      <c r="B73" s="15" t="s">
        <v>13</v>
      </c>
      <c r="C73" s="29">
        <v>102000</v>
      </c>
      <c r="D73" s="30">
        <v>4.7699999999999996</v>
      </c>
      <c r="E73" s="29">
        <f t="shared" si="0"/>
        <v>486539.99999999994</v>
      </c>
    </row>
    <row r="74" spans="1:5" x14ac:dyDescent="0.35">
      <c r="A74" s="36" t="s">
        <v>87</v>
      </c>
      <c r="B74" s="37" t="s">
        <v>0</v>
      </c>
      <c r="C74" s="38">
        <v>102000</v>
      </c>
      <c r="D74" s="39">
        <v>4.8600000000000003</v>
      </c>
      <c r="E74" s="38">
        <f t="shared" si="0"/>
        <v>495720.00000000006</v>
      </c>
    </row>
    <row r="75" spans="1:5" x14ac:dyDescent="0.35">
      <c r="A75" s="14" t="s">
        <v>88</v>
      </c>
      <c r="B75" s="15" t="s">
        <v>1</v>
      </c>
      <c r="C75" s="29">
        <v>102000</v>
      </c>
      <c r="D75" s="6">
        <v>4.7</v>
      </c>
      <c r="E75" s="29">
        <f t="shared" si="0"/>
        <v>479400</v>
      </c>
    </row>
    <row r="76" spans="1:5" x14ac:dyDescent="0.35">
      <c r="A76" s="14" t="s">
        <v>89</v>
      </c>
      <c r="B76" s="15" t="s">
        <v>13</v>
      </c>
      <c r="C76" s="29">
        <v>102000</v>
      </c>
      <c r="D76" s="6">
        <v>4.45</v>
      </c>
      <c r="E76" s="29">
        <f t="shared" si="0"/>
        <v>453900</v>
      </c>
    </row>
    <row r="77" spans="1:5" x14ac:dyDescent="0.35">
      <c r="A77" s="14" t="s">
        <v>90</v>
      </c>
      <c r="B77" s="15" t="s">
        <v>0</v>
      </c>
      <c r="C77" s="50">
        <v>102000</v>
      </c>
      <c r="D77" s="6">
        <v>4.53</v>
      </c>
      <c r="E77" s="29">
        <f t="shared" si="0"/>
        <v>462060</v>
      </c>
    </row>
    <row r="78" spans="1:5" x14ac:dyDescent="0.35">
      <c r="A78" s="14" t="s">
        <v>91</v>
      </c>
      <c r="B78" s="15" t="s">
        <v>1</v>
      </c>
      <c r="C78" s="50">
        <v>102000</v>
      </c>
      <c r="D78" s="51">
        <v>4.79</v>
      </c>
      <c r="E78" s="29">
        <f t="shared" si="0"/>
        <v>488580</v>
      </c>
    </row>
    <row r="79" spans="1:5" x14ac:dyDescent="0.35">
      <c r="A79" s="14" t="s">
        <v>92</v>
      </c>
      <c r="B79" s="15" t="s">
        <v>13</v>
      </c>
      <c r="C79" s="29">
        <v>102000</v>
      </c>
      <c r="D79" s="42">
        <v>4.97</v>
      </c>
      <c r="E79" s="29">
        <f t="shared" si="0"/>
        <v>506940</v>
      </c>
    </row>
    <row r="80" spans="1:5" x14ac:dyDescent="0.35">
      <c r="A80" s="14" t="s">
        <v>93</v>
      </c>
      <c r="B80" s="15" t="s">
        <v>0</v>
      </c>
      <c r="C80" s="29">
        <v>102000</v>
      </c>
      <c r="D80" s="43">
        <v>4.75</v>
      </c>
      <c r="E80" s="29">
        <f t="shared" si="0"/>
        <v>484500</v>
      </c>
    </row>
    <row r="81" spans="1:5" x14ac:dyDescent="0.35">
      <c r="A81" s="14" t="s">
        <v>94</v>
      </c>
      <c r="B81" s="15" t="s">
        <v>1</v>
      </c>
      <c r="C81" s="29">
        <v>102000</v>
      </c>
      <c r="D81" s="48">
        <v>4.7</v>
      </c>
      <c r="E81" s="29">
        <f t="shared" si="0"/>
        <v>479400</v>
      </c>
    </row>
    <row r="82" spans="1:5" x14ac:dyDescent="0.35">
      <c r="A82" s="14" t="s">
        <v>95</v>
      </c>
      <c r="B82" s="15" t="s">
        <v>13</v>
      </c>
      <c r="C82" s="29">
        <v>102000</v>
      </c>
      <c r="D82" s="48">
        <v>4.5599999999999996</v>
      </c>
      <c r="E82" s="29">
        <f t="shared" si="0"/>
        <v>465119.99999999994</v>
      </c>
    </row>
    <row r="83" spans="1:5" x14ac:dyDescent="0.35">
      <c r="A83" s="14" t="s">
        <v>96</v>
      </c>
      <c r="B83" s="15" t="s">
        <v>0</v>
      </c>
      <c r="C83" s="29">
        <v>102000</v>
      </c>
      <c r="D83" s="49">
        <v>4.51</v>
      </c>
      <c r="E83" s="29">
        <f t="shared" si="0"/>
        <v>460020</v>
      </c>
    </row>
    <row r="84" spans="1:5" x14ac:dyDescent="0.35">
      <c r="A84" s="14" t="s">
        <v>97</v>
      </c>
      <c r="B84" s="15" t="s">
        <v>1</v>
      </c>
      <c r="C84" s="29">
        <v>102000</v>
      </c>
      <c r="D84" s="44">
        <v>4.58</v>
      </c>
      <c r="E84" s="29">
        <f t="shared" ref="E84:E92" si="2">C84*D84</f>
        <v>467160</v>
      </c>
    </row>
    <row r="85" spans="1:5" x14ac:dyDescent="0.35">
      <c r="A85" s="14" t="s">
        <v>98</v>
      </c>
      <c r="B85" s="15" t="s">
        <v>13</v>
      </c>
      <c r="C85" s="29">
        <v>51000</v>
      </c>
      <c r="D85" s="44">
        <v>4.38</v>
      </c>
      <c r="E85" s="29">
        <f t="shared" si="2"/>
        <v>223380</v>
      </c>
    </row>
    <row r="86" spans="1:5" x14ac:dyDescent="0.35">
      <c r="A86" s="14" t="s">
        <v>99</v>
      </c>
      <c r="B86" s="15" t="s">
        <v>0</v>
      </c>
      <c r="C86" s="29">
        <v>51000</v>
      </c>
      <c r="D86" s="44">
        <v>4.32</v>
      </c>
      <c r="E86" s="29">
        <f t="shared" si="2"/>
        <v>220320</v>
      </c>
    </row>
    <row r="87" spans="1:5" x14ac:dyDescent="0.35">
      <c r="A87" s="14" t="s">
        <v>100</v>
      </c>
      <c r="B87" s="15" t="s">
        <v>1</v>
      </c>
      <c r="C87" s="29">
        <v>51000</v>
      </c>
      <c r="D87" s="44">
        <v>4.5999999999999996</v>
      </c>
      <c r="E87" s="29">
        <f t="shared" si="2"/>
        <v>234599.99999999997</v>
      </c>
    </row>
    <row r="88" spans="1:5" x14ac:dyDescent="0.35">
      <c r="A88" s="14" t="s">
        <v>101</v>
      </c>
      <c r="B88" s="15" t="s">
        <v>13</v>
      </c>
      <c r="C88" s="29">
        <v>51000</v>
      </c>
      <c r="D88" s="44">
        <v>4.79</v>
      </c>
      <c r="E88" s="29">
        <f t="shared" si="2"/>
        <v>244290</v>
      </c>
    </row>
    <row r="89" spans="1:5" x14ac:dyDescent="0.35">
      <c r="A89" s="14" t="s">
        <v>102</v>
      </c>
      <c r="B89" s="15" t="s">
        <v>0</v>
      </c>
      <c r="C89" s="29">
        <v>51000</v>
      </c>
      <c r="D89" s="44">
        <v>4.87</v>
      </c>
      <c r="E89" s="29">
        <f t="shared" si="2"/>
        <v>248370</v>
      </c>
    </row>
    <row r="90" spans="1:5" x14ac:dyDescent="0.35">
      <c r="A90" s="14" t="s">
        <v>103</v>
      </c>
      <c r="B90" s="15" t="s">
        <v>1</v>
      </c>
      <c r="C90" s="29">
        <v>51000</v>
      </c>
      <c r="D90" s="44">
        <v>4.75</v>
      </c>
      <c r="E90" s="29">
        <f t="shared" si="2"/>
        <v>242250</v>
      </c>
    </row>
    <row r="91" spans="1:5" x14ac:dyDescent="0.35">
      <c r="A91" s="14" t="s">
        <v>104</v>
      </c>
      <c r="B91" s="15" t="s">
        <v>0</v>
      </c>
      <c r="C91" s="29">
        <v>51000</v>
      </c>
      <c r="D91" s="44">
        <v>4.78</v>
      </c>
      <c r="E91" s="29">
        <f t="shared" si="2"/>
        <v>243780</v>
      </c>
    </row>
    <row r="92" spans="1:5" x14ac:dyDescent="0.35">
      <c r="A92" s="14" t="s">
        <v>105</v>
      </c>
      <c r="B92" s="15" t="s">
        <v>1</v>
      </c>
      <c r="C92" s="29">
        <v>51000</v>
      </c>
      <c r="D92" s="44">
        <v>4.55</v>
      </c>
      <c r="E92" s="29">
        <f t="shared" si="2"/>
        <v>232050</v>
      </c>
    </row>
    <row r="93" spans="1:5" hidden="1" x14ac:dyDescent="0.35">
      <c r="A93" s="14" t="s">
        <v>106</v>
      </c>
      <c r="B93" s="15" t="s">
        <v>13</v>
      </c>
      <c r="C93" s="52"/>
      <c r="D93" s="53"/>
      <c r="E93" s="54"/>
    </row>
    <row r="94" spans="1:5" hidden="1" x14ac:dyDescent="0.35">
      <c r="A94" s="14" t="s">
        <v>107</v>
      </c>
      <c r="B94" s="15" t="s">
        <v>0</v>
      </c>
      <c r="C94" s="52"/>
      <c r="D94" s="53"/>
      <c r="E94" s="54"/>
    </row>
    <row r="95" spans="1:5" hidden="1" x14ac:dyDescent="0.35">
      <c r="A95" s="14" t="s">
        <v>108</v>
      </c>
      <c r="B95" s="15" t="s">
        <v>1</v>
      </c>
      <c r="C95" s="52"/>
      <c r="D95" s="53"/>
      <c r="E95" s="54"/>
    </row>
    <row r="96" spans="1:5" hidden="1" x14ac:dyDescent="0.35">
      <c r="A96" s="14" t="s">
        <v>109</v>
      </c>
      <c r="B96" s="15" t="s">
        <v>0</v>
      </c>
      <c r="C96" s="52"/>
      <c r="D96" s="53"/>
      <c r="E96" s="54"/>
    </row>
    <row r="97" spans="1:5" hidden="1" x14ac:dyDescent="0.35">
      <c r="A97" s="14" t="s">
        <v>110</v>
      </c>
      <c r="B97" s="15" t="s">
        <v>1</v>
      </c>
      <c r="C97" s="52"/>
      <c r="D97" s="53"/>
      <c r="E97" s="54"/>
    </row>
    <row r="98" spans="1:5" x14ac:dyDescent="0.35">
      <c r="A98" s="14" t="s">
        <v>111</v>
      </c>
      <c r="B98" s="15" t="s">
        <v>13</v>
      </c>
      <c r="C98" s="29">
        <v>110500</v>
      </c>
      <c r="D98" s="44">
        <v>4.0199999999999996</v>
      </c>
      <c r="E98" s="29">
        <f>D98*C98</f>
        <v>444209.99999999994</v>
      </c>
    </row>
    <row r="99" spans="1:5" x14ac:dyDescent="0.35">
      <c r="A99" s="14" t="s">
        <v>112</v>
      </c>
      <c r="B99" s="15" t="s">
        <v>0</v>
      </c>
      <c r="C99" s="29">
        <v>110500</v>
      </c>
      <c r="D99" s="44">
        <v>3.94</v>
      </c>
      <c r="E99" s="29">
        <f t="shared" ref="E99:E140" si="3">D99*C99</f>
        <v>435370</v>
      </c>
    </row>
    <row r="100" spans="1:5" x14ac:dyDescent="0.35">
      <c r="A100" s="14" t="s">
        <v>113</v>
      </c>
      <c r="B100" s="15" t="s">
        <v>1</v>
      </c>
      <c r="C100" s="29">
        <v>110500</v>
      </c>
      <c r="D100" s="44">
        <v>4.0199999999999996</v>
      </c>
      <c r="E100" s="29">
        <f t="shared" si="3"/>
        <v>444209.99999999994</v>
      </c>
    </row>
    <row r="101" spans="1:5" x14ac:dyDescent="0.35">
      <c r="A101" s="14" t="s">
        <v>114</v>
      </c>
      <c r="B101" s="15" t="s">
        <v>13</v>
      </c>
      <c r="C101" s="29">
        <v>110500</v>
      </c>
      <c r="D101" s="44">
        <v>3.94</v>
      </c>
      <c r="E101" s="29">
        <f t="shared" si="3"/>
        <v>435370</v>
      </c>
    </row>
    <row r="102" spans="1:5" x14ac:dyDescent="0.35">
      <c r="A102" s="40" t="s">
        <v>115</v>
      </c>
      <c r="B102" s="41" t="s">
        <v>0</v>
      </c>
      <c r="C102" s="55">
        <v>110500</v>
      </c>
      <c r="D102" s="45">
        <v>3.97</v>
      </c>
      <c r="E102" s="29">
        <f t="shared" si="3"/>
        <v>438685</v>
      </c>
    </row>
    <row r="103" spans="1:5" x14ac:dyDescent="0.35">
      <c r="A103" s="14" t="s">
        <v>116</v>
      </c>
      <c r="B103" s="15" t="s">
        <v>1</v>
      </c>
      <c r="C103" s="29">
        <v>110500</v>
      </c>
      <c r="D103" s="46">
        <v>3.94</v>
      </c>
      <c r="E103" s="29">
        <f t="shared" si="3"/>
        <v>435370</v>
      </c>
    </row>
    <row r="104" spans="1:5" x14ac:dyDescent="0.35">
      <c r="A104" s="14" t="s">
        <v>117</v>
      </c>
      <c r="B104" s="15" t="s">
        <v>13</v>
      </c>
      <c r="C104" s="29">
        <v>110500</v>
      </c>
      <c r="D104" s="47">
        <v>4.2300000000000004</v>
      </c>
      <c r="E104" s="29">
        <f t="shared" si="3"/>
        <v>467415.00000000006</v>
      </c>
    </row>
    <row r="105" spans="1:5" x14ac:dyDescent="0.35">
      <c r="A105" s="40" t="s">
        <v>118</v>
      </c>
      <c r="B105" s="41" t="s">
        <v>0</v>
      </c>
      <c r="C105" s="55">
        <v>110500</v>
      </c>
      <c r="D105" s="45">
        <v>4.3</v>
      </c>
      <c r="E105" s="29">
        <f t="shared" si="3"/>
        <v>475150</v>
      </c>
    </row>
    <row r="106" spans="1:5" x14ac:dyDescent="0.35">
      <c r="A106" s="14" t="s">
        <v>119</v>
      </c>
      <c r="B106" s="15" t="s">
        <v>1</v>
      </c>
      <c r="C106" s="29">
        <v>110500</v>
      </c>
      <c r="D106" s="46">
        <v>4.33</v>
      </c>
      <c r="E106" s="29">
        <f t="shared" si="3"/>
        <v>478465</v>
      </c>
    </row>
    <row r="107" spans="1:5" x14ac:dyDescent="0.35">
      <c r="A107" s="14" t="s">
        <v>120</v>
      </c>
      <c r="B107" s="15" t="s">
        <v>13</v>
      </c>
      <c r="C107" s="29">
        <v>110500</v>
      </c>
      <c r="D107" s="46">
        <v>4.5</v>
      </c>
      <c r="E107" s="29">
        <f t="shared" si="3"/>
        <v>497250</v>
      </c>
    </row>
    <row r="108" spans="1:5" x14ac:dyDescent="0.35">
      <c r="A108" s="14" t="s">
        <v>121</v>
      </c>
      <c r="B108" s="15" t="s">
        <v>0</v>
      </c>
      <c r="C108" s="29">
        <v>110500</v>
      </c>
      <c r="D108" s="46">
        <v>4.51</v>
      </c>
      <c r="E108" s="29">
        <f t="shared" si="3"/>
        <v>498355</v>
      </c>
    </row>
    <row r="109" spans="1:5" x14ac:dyDescent="0.35">
      <c r="A109" s="14" t="s">
        <v>122</v>
      </c>
      <c r="B109" s="15" t="s">
        <v>1</v>
      </c>
      <c r="C109" s="29">
        <v>110500</v>
      </c>
      <c r="D109" s="46">
        <v>5.0599999999999996</v>
      </c>
      <c r="E109" s="29">
        <f t="shared" si="3"/>
        <v>559130</v>
      </c>
    </row>
    <row r="110" spans="1:5" x14ac:dyDescent="0.35">
      <c r="A110" s="14" t="s">
        <v>123</v>
      </c>
      <c r="B110" s="15" t="s">
        <v>0</v>
      </c>
      <c r="C110" s="29">
        <v>110500</v>
      </c>
      <c r="D110" s="46">
        <v>5.17</v>
      </c>
      <c r="E110" s="29">
        <f t="shared" si="3"/>
        <v>571285</v>
      </c>
    </row>
    <row r="111" spans="1:5" s="31" customFormat="1" x14ac:dyDescent="0.35">
      <c r="A111" s="14" t="s">
        <v>124</v>
      </c>
      <c r="B111" s="15" t="s">
        <v>1</v>
      </c>
      <c r="C111" s="29">
        <v>110500</v>
      </c>
      <c r="D111" s="30">
        <v>5.68</v>
      </c>
      <c r="E111" s="29">
        <f t="shared" si="3"/>
        <v>627640</v>
      </c>
    </row>
    <row r="112" spans="1:5" x14ac:dyDescent="0.35">
      <c r="A112" s="14" t="s">
        <v>125</v>
      </c>
      <c r="B112" s="15" t="s">
        <v>13</v>
      </c>
      <c r="C112" s="29">
        <v>110500</v>
      </c>
      <c r="D112" s="30">
        <v>5.53</v>
      </c>
      <c r="E112" s="29">
        <f t="shared" si="3"/>
        <v>611065</v>
      </c>
    </row>
    <row r="113" spans="1:5" x14ac:dyDescent="0.35">
      <c r="A113" s="14" t="s">
        <v>126</v>
      </c>
      <c r="B113" s="15" t="s">
        <v>0</v>
      </c>
      <c r="C113" s="29">
        <v>110500</v>
      </c>
      <c r="D113" s="30">
        <v>5.58</v>
      </c>
      <c r="E113" s="29">
        <f t="shared" si="3"/>
        <v>616590</v>
      </c>
    </row>
    <row r="114" spans="1:5" x14ac:dyDescent="0.35">
      <c r="A114" s="14" t="s">
        <v>127</v>
      </c>
      <c r="B114" s="15" t="s">
        <v>1</v>
      </c>
      <c r="C114" s="29">
        <v>110500</v>
      </c>
      <c r="D114" s="30">
        <v>5.59</v>
      </c>
      <c r="E114" s="29">
        <f t="shared" si="3"/>
        <v>617695</v>
      </c>
    </row>
    <row r="115" spans="1:5" x14ac:dyDescent="0.35">
      <c r="A115" s="14" t="s">
        <v>128</v>
      </c>
      <c r="B115" s="15" t="s">
        <v>13</v>
      </c>
      <c r="C115" s="29">
        <v>110500</v>
      </c>
      <c r="D115" s="30">
        <v>5.84</v>
      </c>
      <c r="E115" s="29">
        <f t="shared" si="3"/>
        <v>645320</v>
      </c>
    </row>
    <row r="116" spans="1:5" x14ac:dyDescent="0.35">
      <c r="A116" s="14" t="s">
        <v>129</v>
      </c>
      <c r="B116" s="15" t="s">
        <v>0</v>
      </c>
      <c r="C116" s="29">
        <v>110500</v>
      </c>
      <c r="D116" s="30">
        <v>5.89</v>
      </c>
      <c r="E116" s="29">
        <f t="shared" si="3"/>
        <v>650845</v>
      </c>
    </row>
    <row r="117" spans="1:5" x14ac:dyDescent="0.35">
      <c r="A117" s="14" t="s">
        <v>130</v>
      </c>
      <c r="B117" s="15" t="s">
        <v>1</v>
      </c>
      <c r="C117" s="29">
        <v>110500</v>
      </c>
      <c r="D117" s="30">
        <v>5.7</v>
      </c>
      <c r="E117" s="29">
        <f t="shared" si="3"/>
        <v>629850</v>
      </c>
    </row>
    <row r="118" spans="1:5" x14ac:dyDescent="0.35">
      <c r="A118" s="14" t="s">
        <v>131</v>
      </c>
      <c r="B118" s="15" t="s">
        <v>13</v>
      </c>
      <c r="C118" s="29">
        <v>110500</v>
      </c>
      <c r="D118" s="30">
        <v>5.92</v>
      </c>
      <c r="E118" s="29">
        <f t="shared" si="3"/>
        <v>654160</v>
      </c>
    </row>
    <row r="119" spans="1:5" x14ac:dyDescent="0.35">
      <c r="A119" s="14" t="s">
        <v>132</v>
      </c>
      <c r="B119" s="15" t="s">
        <v>0</v>
      </c>
      <c r="C119" s="29">
        <v>110500</v>
      </c>
      <c r="D119" s="30">
        <v>5.78</v>
      </c>
      <c r="E119" s="29">
        <f t="shared" si="3"/>
        <v>638690</v>
      </c>
    </row>
    <row r="120" spans="1:5" x14ac:dyDescent="0.35">
      <c r="A120" s="14" t="s">
        <v>133</v>
      </c>
      <c r="B120" s="15" t="s">
        <v>1</v>
      </c>
      <c r="C120" s="29">
        <v>110500</v>
      </c>
      <c r="D120" s="30">
        <v>5.9</v>
      </c>
      <c r="E120" s="29">
        <f t="shared" si="3"/>
        <v>651950</v>
      </c>
    </row>
    <row r="121" spans="1:5" x14ac:dyDescent="0.35">
      <c r="A121" s="14" t="s">
        <v>134</v>
      </c>
      <c r="B121" s="15" t="s">
        <v>13</v>
      </c>
      <c r="C121" s="29">
        <v>110500</v>
      </c>
      <c r="D121" s="30">
        <v>5.76</v>
      </c>
      <c r="E121" s="29">
        <f t="shared" si="3"/>
        <v>636480</v>
      </c>
    </row>
    <row r="122" spans="1:5" x14ac:dyDescent="0.35">
      <c r="A122" s="14" t="s">
        <v>135</v>
      </c>
      <c r="B122" s="15" t="s">
        <v>1</v>
      </c>
      <c r="C122" s="29">
        <v>110500</v>
      </c>
      <c r="D122" s="30">
        <v>6.35</v>
      </c>
      <c r="E122" s="29">
        <f t="shared" si="3"/>
        <v>701675</v>
      </c>
    </row>
    <row r="123" spans="1:5" x14ac:dyDescent="0.35">
      <c r="A123" s="14" t="s">
        <v>136</v>
      </c>
      <c r="B123" s="15" t="s">
        <v>13</v>
      </c>
      <c r="C123" s="29">
        <v>110500</v>
      </c>
      <c r="D123" s="30">
        <v>6.46</v>
      </c>
      <c r="E123" s="29">
        <f t="shared" si="3"/>
        <v>713830</v>
      </c>
    </row>
    <row r="124" spans="1:5" x14ac:dyDescent="0.35">
      <c r="A124" s="14" t="s">
        <v>137</v>
      </c>
      <c r="B124" s="15" t="s">
        <v>0</v>
      </c>
      <c r="C124" s="29">
        <v>110500</v>
      </c>
      <c r="D124" s="30">
        <v>6.1</v>
      </c>
      <c r="E124" s="29">
        <f t="shared" si="3"/>
        <v>674050</v>
      </c>
    </row>
    <row r="125" spans="1:5" x14ac:dyDescent="0.35">
      <c r="A125" s="14" t="s">
        <v>138</v>
      </c>
      <c r="B125" s="15" t="s">
        <v>1</v>
      </c>
      <c r="C125" s="29">
        <v>110500</v>
      </c>
      <c r="D125" s="30">
        <v>5.95</v>
      </c>
      <c r="E125" s="29">
        <f t="shared" si="3"/>
        <v>657475</v>
      </c>
    </row>
    <row r="126" spans="1:5" x14ac:dyDescent="0.35">
      <c r="A126" s="14" t="s">
        <v>139</v>
      </c>
      <c r="B126" s="15" t="s">
        <v>13</v>
      </c>
      <c r="C126" s="29">
        <v>110500</v>
      </c>
      <c r="D126" s="30">
        <v>5.54</v>
      </c>
      <c r="E126" s="29">
        <f t="shared" si="3"/>
        <v>612170</v>
      </c>
    </row>
    <row r="127" spans="1:5" x14ac:dyDescent="0.35">
      <c r="A127" s="14" t="s">
        <v>140</v>
      </c>
      <c r="B127" s="15" t="s">
        <v>0</v>
      </c>
      <c r="C127" s="29">
        <v>110500</v>
      </c>
      <c r="D127" s="30">
        <v>5.55</v>
      </c>
      <c r="E127" s="29">
        <f t="shared" si="3"/>
        <v>613275</v>
      </c>
    </row>
    <row r="128" spans="1:5" x14ac:dyDescent="0.35">
      <c r="A128" s="14" t="s">
        <v>141</v>
      </c>
      <c r="B128" s="15" t="s">
        <v>1</v>
      </c>
      <c r="C128" s="29">
        <v>110500</v>
      </c>
      <c r="D128" s="30">
        <v>5.6</v>
      </c>
      <c r="E128" s="29">
        <f t="shared" si="3"/>
        <v>618800</v>
      </c>
    </row>
    <row r="129" spans="1:5" x14ac:dyDescent="0.35">
      <c r="A129" s="14" t="s">
        <v>142</v>
      </c>
      <c r="B129" s="15" t="s">
        <v>13</v>
      </c>
      <c r="C129" s="29">
        <v>110500</v>
      </c>
      <c r="D129" s="30">
        <v>5.44</v>
      </c>
      <c r="E129" s="29">
        <f t="shared" si="3"/>
        <v>601120</v>
      </c>
    </row>
    <row r="130" spans="1:5" x14ac:dyDescent="0.35">
      <c r="A130" s="14" t="s">
        <v>143</v>
      </c>
      <c r="B130" s="15" t="s">
        <v>0</v>
      </c>
      <c r="C130" s="29">
        <v>110500</v>
      </c>
      <c r="D130" s="30">
        <v>5.42</v>
      </c>
      <c r="E130" s="29">
        <f t="shared" si="3"/>
        <v>598910</v>
      </c>
    </row>
    <row r="131" spans="1:5" x14ac:dyDescent="0.35">
      <c r="A131" s="14" t="s">
        <v>144</v>
      </c>
      <c r="B131" s="15" t="s">
        <v>1</v>
      </c>
      <c r="C131" s="29">
        <v>110500</v>
      </c>
      <c r="D131" s="30">
        <v>5.29</v>
      </c>
      <c r="E131" s="29">
        <f t="shared" si="3"/>
        <v>584545</v>
      </c>
    </row>
    <row r="132" spans="1:5" x14ac:dyDescent="0.35">
      <c r="A132" s="14" t="s">
        <v>145</v>
      </c>
      <c r="B132" s="15" t="s">
        <v>13</v>
      </c>
      <c r="C132" s="29">
        <v>110500</v>
      </c>
      <c r="D132" s="30">
        <v>4.8</v>
      </c>
      <c r="E132" s="29">
        <f t="shared" si="3"/>
        <v>530400</v>
      </c>
    </row>
    <row r="133" spans="1:5" x14ac:dyDescent="0.35">
      <c r="A133" s="14" t="s">
        <v>146</v>
      </c>
      <c r="B133" s="15" t="s">
        <v>0</v>
      </c>
      <c r="C133" s="29">
        <v>110500</v>
      </c>
      <c r="D133" s="30">
        <v>4.5599999999999996</v>
      </c>
      <c r="E133" s="29">
        <f t="shared" si="3"/>
        <v>503879.99999999994</v>
      </c>
    </row>
    <row r="134" spans="1:5" x14ac:dyDescent="0.35">
      <c r="A134" s="14" t="s">
        <v>147</v>
      </c>
      <c r="B134" s="15" t="s">
        <v>1</v>
      </c>
      <c r="C134" s="29">
        <v>110500</v>
      </c>
      <c r="D134" s="30">
        <v>4.4400000000000004</v>
      </c>
      <c r="E134" s="29">
        <f t="shared" si="3"/>
        <v>490620.00000000006</v>
      </c>
    </row>
    <row r="135" spans="1:5" x14ac:dyDescent="0.35">
      <c r="A135" s="14" t="s">
        <v>148</v>
      </c>
      <c r="B135" s="15" t="s">
        <v>13</v>
      </c>
      <c r="C135" s="29">
        <v>110500</v>
      </c>
      <c r="D135" s="30">
        <v>4.16</v>
      </c>
      <c r="E135" s="29">
        <f t="shared" si="3"/>
        <v>459680</v>
      </c>
    </row>
    <row r="136" spans="1:5" x14ac:dyDescent="0.35">
      <c r="A136" s="14" t="s">
        <v>149</v>
      </c>
      <c r="B136" s="15" t="s">
        <v>0</v>
      </c>
      <c r="C136" s="29">
        <v>110500</v>
      </c>
      <c r="D136" s="30">
        <v>4.1500000000000004</v>
      </c>
      <c r="E136" s="29">
        <f t="shared" si="3"/>
        <v>458575.00000000006</v>
      </c>
    </row>
    <row r="137" spans="1:5" x14ac:dyDescent="0.35">
      <c r="A137" s="14" t="s">
        <v>150</v>
      </c>
      <c r="B137" s="14" t="s">
        <v>1</v>
      </c>
      <c r="C137" s="29">
        <v>110500</v>
      </c>
      <c r="D137" s="30">
        <v>4.2300000000000004</v>
      </c>
      <c r="E137" s="29">
        <f t="shared" si="3"/>
        <v>467415.00000000006</v>
      </c>
    </row>
    <row r="138" spans="1:5" x14ac:dyDescent="0.35">
      <c r="A138" s="14" t="s">
        <v>151</v>
      </c>
      <c r="B138" s="14" t="s">
        <v>13</v>
      </c>
      <c r="C138" s="29">
        <v>110500</v>
      </c>
      <c r="D138" s="30">
        <v>4.6500000000000004</v>
      </c>
      <c r="E138" s="29">
        <f t="shared" si="3"/>
        <v>513825.00000000006</v>
      </c>
    </row>
    <row r="139" spans="1:5" x14ac:dyDescent="0.35">
      <c r="A139" s="14" t="s">
        <v>152</v>
      </c>
      <c r="B139" s="14" t="s">
        <v>0</v>
      </c>
      <c r="C139" s="56">
        <v>110500</v>
      </c>
      <c r="D139" s="30">
        <v>4.82</v>
      </c>
      <c r="E139" s="29">
        <f t="shared" si="3"/>
        <v>532610</v>
      </c>
    </row>
    <row r="140" spans="1:5" x14ac:dyDescent="0.35">
      <c r="A140" s="14" t="s">
        <v>153</v>
      </c>
      <c r="B140" s="15" t="s">
        <v>1</v>
      </c>
      <c r="C140" s="56">
        <v>113500</v>
      </c>
      <c r="D140" s="30">
        <v>4.96</v>
      </c>
      <c r="E140" s="29">
        <f t="shared" si="3"/>
        <v>562960</v>
      </c>
    </row>
    <row r="141" spans="1:5" x14ac:dyDescent="0.35">
      <c r="A141" s="16"/>
      <c r="B141" s="7"/>
      <c r="C141" s="8">
        <v>13424500</v>
      </c>
      <c r="D141" s="8"/>
      <c r="E141" s="8">
        <f>SUM(E4:E140)</f>
        <v>70634665</v>
      </c>
    </row>
    <row r="142" spans="1:5" x14ac:dyDescent="0.35">
      <c r="A142" s="2"/>
      <c r="B142" s="2"/>
      <c r="C142" s="3"/>
      <c r="D142" s="3"/>
      <c r="E142" s="3"/>
    </row>
    <row r="143" spans="1:5" x14ac:dyDescent="0.35">
      <c r="A143" s="2"/>
      <c r="B143" s="2"/>
      <c r="C143" s="3"/>
      <c r="D143" s="3"/>
      <c r="E143" s="3"/>
    </row>
    <row r="144" spans="1:5" x14ac:dyDescent="0.35">
      <c r="A144" s="2"/>
      <c r="B144" s="2"/>
      <c r="C144" s="3"/>
      <c r="D144" s="19" t="s">
        <v>15</v>
      </c>
      <c r="E144" s="20">
        <f>E141*0.0567%</f>
        <v>40049.855055</v>
      </c>
    </row>
    <row r="145" spans="1:5" x14ac:dyDescent="0.35">
      <c r="A145" s="2"/>
      <c r="B145" s="2"/>
      <c r="C145" s="3"/>
      <c r="D145" s="19" t="s">
        <v>16</v>
      </c>
      <c r="E145" s="20">
        <f>E141*99.9433%</f>
        <v>70594615.144944996</v>
      </c>
    </row>
  </sheetData>
  <mergeCells count="5">
    <mergeCell ref="A1:E1"/>
    <mergeCell ref="A2:E2"/>
    <mergeCell ref="G1:K1"/>
    <mergeCell ref="G2:K2"/>
    <mergeCell ref="M1:O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6"/>
  <sheetViews>
    <sheetView workbookViewId="0">
      <pane ySplit="3" topLeftCell="A118" activePane="bottomLeft" state="frozen"/>
      <selection pane="bottomLeft" activeCell="E145" sqref="E145"/>
    </sheetView>
  </sheetViews>
  <sheetFormatPr defaultRowHeight="14.5" x14ac:dyDescent="0.35"/>
  <cols>
    <col min="1" max="1" width="11.453125" customWidth="1"/>
    <col min="2" max="2" width="13.453125" customWidth="1"/>
    <col min="3" max="3" width="20.453125" customWidth="1"/>
    <col min="4" max="4" width="13.54296875" customWidth="1"/>
    <col min="5" max="5" width="20.453125" style="1" customWidth="1"/>
    <col min="7" max="7" width="12.54296875" customWidth="1"/>
    <col min="8" max="8" width="13.453125" customWidth="1"/>
    <col min="9" max="9" width="24.453125" customWidth="1"/>
    <col min="10" max="10" width="16.453125" customWidth="1"/>
    <col min="11" max="11" width="21.453125" customWidth="1"/>
    <col min="13" max="13" width="22.453125" customWidth="1"/>
    <col min="14" max="14" width="28.453125" customWidth="1"/>
    <col min="15" max="15" width="22.54296875" customWidth="1"/>
  </cols>
  <sheetData>
    <row r="1" spans="1:15" ht="30" customHeight="1" x14ac:dyDescent="0.35">
      <c r="A1" s="138" t="s">
        <v>3</v>
      </c>
      <c r="B1" s="139"/>
      <c r="C1" s="139"/>
      <c r="D1" s="139"/>
      <c r="E1" s="139"/>
      <c r="G1" s="138" t="s">
        <v>254</v>
      </c>
      <c r="H1" s="137"/>
      <c r="I1" s="137"/>
      <c r="J1" s="137"/>
      <c r="K1" s="137"/>
      <c r="M1" s="140" t="s">
        <v>266</v>
      </c>
      <c r="N1" s="140"/>
      <c r="O1" s="140"/>
    </row>
    <row r="2" spans="1:15" ht="30" customHeight="1" x14ac:dyDescent="0.35">
      <c r="A2" s="136" t="s">
        <v>11</v>
      </c>
      <c r="B2" s="137"/>
      <c r="C2" s="137"/>
      <c r="D2" s="137"/>
      <c r="E2" s="137"/>
      <c r="G2" s="136" t="s">
        <v>255</v>
      </c>
      <c r="H2" s="137"/>
      <c r="I2" s="137"/>
      <c r="J2" s="137"/>
      <c r="K2" s="137"/>
      <c r="M2" s="140"/>
      <c r="N2" s="140"/>
      <c r="O2" s="140"/>
    </row>
    <row r="3" spans="1:15" ht="86.9" customHeight="1" x14ac:dyDescent="0.35">
      <c r="A3" s="10" t="s">
        <v>4</v>
      </c>
      <c r="B3" s="10" t="s">
        <v>5</v>
      </c>
      <c r="C3" s="10" t="s">
        <v>7</v>
      </c>
      <c r="D3" s="10" t="s">
        <v>8</v>
      </c>
      <c r="E3" s="71" t="s">
        <v>9</v>
      </c>
      <c r="G3" s="10" t="s">
        <v>4</v>
      </c>
      <c r="H3" s="10" t="s">
        <v>5</v>
      </c>
      <c r="I3" s="10" t="s">
        <v>256</v>
      </c>
      <c r="J3" s="10" t="s">
        <v>257</v>
      </c>
      <c r="K3" s="10" t="s">
        <v>9</v>
      </c>
      <c r="M3" s="10" t="s">
        <v>260</v>
      </c>
      <c r="N3" s="10" t="s">
        <v>261</v>
      </c>
      <c r="O3" s="10" t="s">
        <v>262</v>
      </c>
    </row>
    <row r="4" spans="1:15" x14ac:dyDescent="0.35">
      <c r="A4" s="57" t="s">
        <v>154</v>
      </c>
      <c r="B4" s="58" t="s">
        <v>155</v>
      </c>
      <c r="C4" s="64">
        <v>124500</v>
      </c>
      <c r="D4" s="67">
        <v>5</v>
      </c>
      <c r="E4" s="1">
        <f>C4*D4</f>
        <v>622500</v>
      </c>
      <c r="G4" s="87" t="s">
        <v>121</v>
      </c>
      <c r="H4" s="88" t="s">
        <v>258</v>
      </c>
      <c r="I4" s="89">
        <v>29000</v>
      </c>
      <c r="J4" s="28">
        <v>6.71</v>
      </c>
      <c r="K4" s="89">
        <f>I4*J4</f>
        <v>194590</v>
      </c>
      <c r="M4" s="85">
        <f>I7+C142</f>
        <v>16521500</v>
      </c>
      <c r="N4" s="86">
        <f>AVERAGE(D4:D141,J4:J6)</f>
        <v>5.7749285714285721</v>
      </c>
      <c r="O4" s="85">
        <f>K7+E142</f>
        <v>95259675</v>
      </c>
    </row>
    <row r="5" spans="1:15" x14ac:dyDescent="0.35">
      <c r="A5" s="59" t="s">
        <v>156</v>
      </c>
      <c r="B5" s="60" t="s">
        <v>0</v>
      </c>
      <c r="C5" s="65">
        <v>124500</v>
      </c>
      <c r="D5" s="68">
        <v>5.6</v>
      </c>
      <c r="E5" s="1">
        <f t="shared" ref="E5:E68" si="0">C5*D5</f>
        <v>697200</v>
      </c>
      <c r="G5" s="90" t="s">
        <v>132</v>
      </c>
      <c r="H5" s="91" t="s">
        <v>258</v>
      </c>
      <c r="I5" s="92">
        <v>29000</v>
      </c>
      <c r="J5" s="30">
        <v>7.34</v>
      </c>
      <c r="K5" s="89">
        <v>212860</v>
      </c>
    </row>
    <row r="6" spans="1:15" ht="15" thickBot="1" x14ac:dyDescent="0.4">
      <c r="A6" s="59" t="s">
        <v>18</v>
      </c>
      <c r="B6" s="60" t="s">
        <v>1</v>
      </c>
      <c r="C6" s="65">
        <v>124500</v>
      </c>
      <c r="D6" s="68">
        <v>5.3</v>
      </c>
      <c r="E6" s="1">
        <f t="shared" si="0"/>
        <v>659850</v>
      </c>
      <c r="G6" s="90" t="s">
        <v>143</v>
      </c>
      <c r="H6" s="91" t="s">
        <v>258</v>
      </c>
      <c r="I6" s="92">
        <v>29000</v>
      </c>
      <c r="J6" s="30">
        <v>7.36</v>
      </c>
      <c r="K6" s="89">
        <v>213440</v>
      </c>
    </row>
    <row r="7" spans="1:15" ht="15" thickTop="1" x14ac:dyDescent="0.35">
      <c r="A7" s="59" t="s">
        <v>157</v>
      </c>
      <c r="B7" s="60" t="s">
        <v>155</v>
      </c>
      <c r="C7" s="65">
        <v>124500</v>
      </c>
      <c r="D7" s="68">
        <v>4.96</v>
      </c>
      <c r="E7" s="1">
        <f t="shared" si="0"/>
        <v>617520</v>
      </c>
      <c r="G7" s="93"/>
      <c r="H7" s="93"/>
      <c r="I7" s="94">
        <f>SUM(I4:I6)</f>
        <v>87000</v>
      </c>
      <c r="J7" s="94"/>
      <c r="K7" s="94">
        <f>SUM(K4:K6)</f>
        <v>620890</v>
      </c>
    </row>
    <row r="8" spans="1:15" x14ac:dyDescent="0.35">
      <c r="A8" s="59" t="s">
        <v>158</v>
      </c>
      <c r="B8" s="60" t="s">
        <v>0</v>
      </c>
      <c r="C8" s="65">
        <v>124500</v>
      </c>
      <c r="D8" s="68">
        <v>4.8</v>
      </c>
      <c r="E8" s="1">
        <f t="shared" si="0"/>
        <v>597600</v>
      </c>
    </row>
    <row r="9" spans="1:15" x14ac:dyDescent="0.35">
      <c r="A9" s="59" t="s">
        <v>21</v>
      </c>
      <c r="B9" s="60" t="s">
        <v>1</v>
      </c>
      <c r="C9" s="65">
        <v>124500</v>
      </c>
      <c r="D9" s="68">
        <v>4.88</v>
      </c>
      <c r="E9" s="1">
        <f t="shared" si="0"/>
        <v>607560</v>
      </c>
    </row>
    <row r="10" spans="1:15" x14ac:dyDescent="0.35">
      <c r="A10" s="59" t="s">
        <v>159</v>
      </c>
      <c r="B10" s="60" t="s">
        <v>155</v>
      </c>
      <c r="C10" s="65">
        <v>124500</v>
      </c>
      <c r="D10" s="70">
        <v>5.34</v>
      </c>
      <c r="E10" s="1">
        <f t="shared" si="0"/>
        <v>664830</v>
      </c>
    </row>
    <row r="11" spans="1:15" x14ac:dyDescent="0.35">
      <c r="A11" s="59" t="s">
        <v>160</v>
      </c>
      <c r="B11" s="60" t="s">
        <v>0</v>
      </c>
      <c r="C11" s="65">
        <v>124500</v>
      </c>
      <c r="D11" s="70">
        <v>5.23</v>
      </c>
      <c r="E11" s="1">
        <f t="shared" si="0"/>
        <v>651135</v>
      </c>
    </row>
    <row r="12" spans="1:15" x14ac:dyDescent="0.35">
      <c r="A12" s="59" t="s">
        <v>24</v>
      </c>
      <c r="B12" s="60" t="s">
        <v>1</v>
      </c>
      <c r="C12" s="65">
        <v>124500</v>
      </c>
      <c r="D12" s="70">
        <v>4.93</v>
      </c>
      <c r="E12" s="1">
        <f t="shared" si="0"/>
        <v>613785</v>
      </c>
    </row>
    <row r="13" spans="1:15" x14ac:dyDescent="0.35">
      <c r="A13" s="59" t="s">
        <v>161</v>
      </c>
      <c r="B13" s="60" t="s">
        <v>155</v>
      </c>
      <c r="C13" s="65">
        <v>124500</v>
      </c>
      <c r="D13" s="70">
        <v>4.99</v>
      </c>
      <c r="E13" s="1">
        <f t="shared" si="0"/>
        <v>621255</v>
      </c>
    </row>
    <row r="14" spans="1:15" x14ac:dyDescent="0.35">
      <c r="A14" s="59" t="s">
        <v>162</v>
      </c>
      <c r="B14" s="60" t="s">
        <v>0</v>
      </c>
      <c r="C14" s="65">
        <v>124500</v>
      </c>
      <c r="D14" s="70">
        <v>5.2</v>
      </c>
      <c r="E14" s="1">
        <f t="shared" si="0"/>
        <v>647400</v>
      </c>
    </row>
    <row r="15" spans="1:15" x14ac:dyDescent="0.35">
      <c r="A15" s="59" t="s">
        <v>27</v>
      </c>
      <c r="B15" s="60" t="s">
        <v>1</v>
      </c>
      <c r="C15" s="65">
        <v>124500</v>
      </c>
      <c r="D15" s="70">
        <v>5.24</v>
      </c>
      <c r="E15" s="1">
        <f t="shared" si="0"/>
        <v>652380</v>
      </c>
    </row>
    <row r="16" spans="1:15" x14ac:dyDescent="0.35">
      <c r="A16" s="59" t="s">
        <v>163</v>
      </c>
      <c r="B16" s="60" t="s">
        <v>155</v>
      </c>
      <c r="C16" s="65">
        <v>124500</v>
      </c>
      <c r="D16" s="70">
        <v>5.08</v>
      </c>
      <c r="E16" s="1">
        <f t="shared" si="0"/>
        <v>632460</v>
      </c>
    </row>
    <row r="17" spans="1:5" x14ac:dyDescent="0.35">
      <c r="A17" s="59" t="s">
        <v>164</v>
      </c>
      <c r="B17" s="60" t="s">
        <v>0</v>
      </c>
      <c r="C17" s="65">
        <v>124500</v>
      </c>
      <c r="D17" s="70">
        <v>5.08</v>
      </c>
      <c r="E17" s="1">
        <f t="shared" si="0"/>
        <v>632460</v>
      </c>
    </row>
    <row r="18" spans="1:5" x14ac:dyDescent="0.35">
      <c r="A18" s="59" t="s">
        <v>30</v>
      </c>
      <c r="B18" s="60" t="s">
        <v>1</v>
      </c>
      <c r="C18" s="65">
        <v>124500</v>
      </c>
      <c r="D18" s="70">
        <v>5.25</v>
      </c>
      <c r="E18" s="1">
        <f t="shared" si="0"/>
        <v>653625</v>
      </c>
    </row>
    <row r="19" spans="1:5" x14ac:dyDescent="0.35">
      <c r="A19" s="59" t="s">
        <v>165</v>
      </c>
      <c r="B19" s="60" t="s">
        <v>155</v>
      </c>
      <c r="C19" s="65">
        <v>124500</v>
      </c>
      <c r="D19" s="70">
        <v>5.07</v>
      </c>
      <c r="E19" s="1">
        <f t="shared" si="0"/>
        <v>631215</v>
      </c>
    </row>
    <row r="20" spans="1:5" x14ac:dyDescent="0.35">
      <c r="A20" s="59" t="s">
        <v>166</v>
      </c>
      <c r="B20" s="60" t="s">
        <v>0</v>
      </c>
      <c r="C20" s="65">
        <v>124500</v>
      </c>
      <c r="D20" s="70">
        <v>4.95</v>
      </c>
      <c r="E20" s="1">
        <f t="shared" si="0"/>
        <v>616275</v>
      </c>
    </row>
    <row r="21" spans="1:5" x14ac:dyDescent="0.35">
      <c r="A21" s="59" t="s">
        <v>33</v>
      </c>
      <c r="B21" s="60" t="s">
        <v>1</v>
      </c>
      <c r="C21" s="65">
        <v>124500</v>
      </c>
      <c r="D21" s="70">
        <v>4.96</v>
      </c>
      <c r="E21" s="1">
        <f t="shared" si="0"/>
        <v>617520</v>
      </c>
    </row>
    <row r="22" spans="1:5" x14ac:dyDescent="0.35">
      <c r="A22" s="59" t="s">
        <v>167</v>
      </c>
      <c r="B22" s="60" t="s">
        <v>155</v>
      </c>
      <c r="C22" s="65">
        <v>124500</v>
      </c>
      <c r="D22" s="70">
        <v>5.05</v>
      </c>
      <c r="E22" s="1">
        <f t="shared" si="0"/>
        <v>628725</v>
      </c>
    </row>
    <row r="23" spans="1:5" x14ac:dyDescent="0.35">
      <c r="A23" s="59" t="s">
        <v>168</v>
      </c>
      <c r="B23" s="60" t="s">
        <v>0</v>
      </c>
      <c r="C23" s="65">
        <v>124500</v>
      </c>
      <c r="D23" s="70">
        <v>5.09</v>
      </c>
      <c r="E23" s="1">
        <f t="shared" si="0"/>
        <v>633705</v>
      </c>
    </row>
    <row r="24" spans="1:5" x14ac:dyDescent="0.35">
      <c r="A24" s="59" t="s">
        <v>36</v>
      </c>
      <c r="B24" s="60" t="s">
        <v>1</v>
      </c>
      <c r="C24" s="65">
        <v>124500</v>
      </c>
      <c r="D24" s="70">
        <v>5.17</v>
      </c>
      <c r="E24" s="1">
        <f t="shared" si="0"/>
        <v>643665</v>
      </c>
    </row>
    <row r="25" spans="1:5" x14ac:dyDescent="0.35">
      <c r="A25" s="59" t="s">
        <v>169</v>
      </c>
      <c r="B25" s="60" t="s">
        <v>155</v>
      </c>
      <c r="C25" s="65">
        <v>124500</v>
      </c>
      <c r="D25" s="70">
        <v>5.28</v>
      </c>
      <c r="E25" s="1">
        <f t="shared" si="0"/>
        <v>657360</v>
      </c>
    </row>
    <row r="26" spans="1:5" x14ac:dyDescent="0.35">
      <c r="A26" s="59" t="s">
        <v>170</v>
      </c>
      <c r="B26" s="60" t="s">
        <v>0</v>
      </c>
      <c r="C26" s="65">
        <v>124500</v>
      </c>
      <c r="D26" s="70">
        <v>5.15</v>
      </c>
      <c r="E26" s="1">
        <f t="shared" si="0"/>
        <v>641175</v>
      </c>
    </row>
    <row r="27" spans="1:5" x14ac:dyDescent="0.35">
      <c r="A27" s="59" t="s">
        <v>171</v>
      </c>
      <c r="B27" s="60" t="s">
        <v>1</v>
      </c>
      <c r="C27" s="65">
        <v>124500</v>
      </c>
      <c r="D27" s="70">
        <v>5.74</v>
      </c>
      <c r="E27" s="1">
        <f t="shared" si="0"/>
        <v>714630</v>
      </c>
    </row>
    <row r="28" spans="1:5" x14ac:dyDescent="0.35">
      <c r="A28" s="59" t="s">
        <v>172</v>
      </c>
      <c r="B28" s="60" t="s">
        <v>155</v>
      </c>
      <c r="C28" s="65">
        <v>124500</v>
      </c>
      <c r="D28" s="70">
        <v>5.47</v>
      </c>
      <c r="E28" s="1">
        <f t="shared" si="0"/>
        <v>681015</v>
      </c>
    </row>
    <row r="29" spans="1:5" x14ac:dyDescent="0.35">
      <c r="A29" s="59" t="s">
        <v>41</v>
      </c>
      <c r="B29" s="60" t="s">
        <v>0</v>
      </c>
      <c r="C29" s="65">
        <v>124500</v>
      </c>
      <c r="D29" s="70">
        <v>5.43</v>
      </c>
      <c r="E29" s="1">
        <f t="shared" si="0"/>
        <v>676035</v>
      </c>
    </row>
    <row r="30" spans="1:5" x14ac:dyDescent="0.35">
      <c r="A30" s="59" t="s">
        <v>173</v>
      </c>
      <c r="B30" s="60" t="s">
        <v>1</v>
      </c>
      <c r="C30" s="65">
        <v>124500</v>
      </c>
      <c r="D30" s="70">
        <v>5.16</v>
      </c>
      <c r="E30" s="1">
        <f t="shared" si="0"/>
        <v>642420</v>
      </c>
    </row>
    <row r="31" spans="1:5" x14ac:dyDescent="0.35">
      <c r="A31" s="59" t="s">
        <v>174</v>
      </c>
      <c r="B31" s="60" t="s">
        <v>155</v>
      </c>
      <c r="C31" s="65">
        <v>124500</v>
      </c>
      <c r="D31" s="70">
        <v>5.1100000000000003</v>
      </c>
      <c r="E31" s="1">
        <f t="shared" si="0"/>
        <v>636195</v>
      </c>
    </row>
    <row r="32" spans="1:5" x14ac:dyDescent="0.35">
      <c r="A32" s="59" t="s">
        <v>44</v>
      </c>
      <c r="B32" s="60" t="s">
        <v>0</v>
      </c>
      <c r="C32" s="65">
        <v>124500</v>
      </c>
      <c r="D32" s="70">
        <v>5.16</v>
      </c>
      <c r="E32" s="1">
        <f t="shared" si="0"/>
        <v>642420</v>
      </c>
    </row>
    <row r="33" spans="1:5" x14ac:dyDescent="0.35">
      <c r="A33" s="59" t="s">
        <v>175</v>
      </c>
      <c r="B33" s="60" t="s">
        <v>1</v>
      </c>
      <c r="C33" s="65">
        <v>124500</v>
      </c>
      <c r="D33" s="70">
        <v>5.07</v>
      </c>
      <c r="E33" s="1">
        <f t="shared" si="0"/>
        <v>631215</v>
      </c>
    </row>
    <row r="34" spans="1:5" x14ac:dyDescent="0.35">
      <c r="A34" s="59" t="s">
        <v>176</v>
      </c>
      <c r="B34" s="60" t="s">
        <v>155</v>
      </c>
      <c r="C34" s="65">
        <v>124500</v>
      </c>
      <c r="D34" s="70">
        <v>5.05</v>
      </c>
      <c r="E34" s="1">
        <f t="shared" si="0"/>
        <v>628725</v>
      </c>
    </row>
    <row r="35" spans="1:5" x14ac:dyDescent="0.35">
      <c r="A35" s="59" t="s">
        <v>47</v>
      </c>
      <c r="B35" s="60" t="s">
        <v>0</v>
      </c>
      <c r="C35" s="65">
        <v>124500</v>
      </c>
      <c r="D35" s="70">
        <v>4.93</v>
      </c>
      <c r="E35" s="1">
        <f t="shared" si="0"/>
        <v>613785</v>
      </c>
    </row>
    <row r="36" spans="1:5" x14ac:dyDescent="0.35">
      <c r="A36" s="59" t="s">
        <v>177</v>
      </c>
      <c r="B36" s="60" t="s">
        <v>1</v>
      </c>
      <c r="C36" s="65">
        <v>124500</v>
      </c>
      <c r="D36" s="70">
        <v>4.9800000000000004</v>
      </c>
      <c r="E36" s="1">
        <f t="shared" si="0"/>
        <v>620010</v>
      </c>
    </row>
    <row r="37" spans="1:5" x14ac:dyDescent="0.35">
      <c r="A37" s="59" t="s">
        <v>178</v>
      </c>
      <c r="B37" s="60" t="s">
        <v>155</v>
      </c>
      <c r="C37" s="65">
        <v>124500</v>
      </c>
      <c r="D37" s="70">
        <v>4.67</v>
      </c>
      <c r="E37" s="1">
        <f t="shared" si="0"/>
        <v>581415</v>
      </c>
    </row>
    <row r="38" spans="1:5" x14ac:dyDescent="0.35">
      <c r="A38" s="59" t="s">
        <v>179</v>
      </c>
      <c r="B38" s="60" t="s">
        <v>0</v>
      </c>
      <c r="C38" s="65">
        <v>124500</v>
      </c>
      <c r="D38" s="70">
        <v>4.63</v>
      </c>
      <c r="E38" s="1">
        <f t="shared" si="0"/>
        <v>576435</v>
      </c>
    </row>
    <row r="39" spans="1:5" x14ac:dyDescent="0.35">
      <c r="A39" s="59" t="s">
        <v>180</v>
      </c>
      <c r="B39" s="60" t="s">
        <v>1</v>
      </c>
      <c r="C39" s="65">
        <v>124500</v>
      </c>
      <c r="D39" s="70">
        <v>4.63</v>
      </c>
      <c r="E39" s="1">
        <f t="shared" si="0"/>
        <v>576435</v>
      </c>
    </row>
    <row r="40" spans="1:5" x14ac:dyDescent="0.35">
      <c r="A40" s="59" t="s">
        <v>181</v>
      </c>
      <c r="B40" s="60" t="s">
        <v>155</v>
      </c>
      <c r="C40" s="65">
        <v>124500</v>
      </c>
      <c r="D40" s="70">
        <v>4.7</v>
      </c>
      <c r="E40" s="1">
        <f t="shared" si="0"/>
        <v>585150</v>
      </c>
    </row>
    <row r="41" spans="1:5" x14ac:dyDescent="0.35">
      <c r="A41" s="59" t="s">
        <v>52</v>
      </c>
      <c r="B41" s="60" t="s">
        <v>0</v>
      </c>
      <c r="C41" s="65">
        <v>124500</v>
      </c>
      <c r="D41" s="70">
        <v>4.78</v>
      </c>
      <c r="E41" s="1">
        <f t="shared" si="0"/>
        <v>595110</v>
      </c>
    </row>
    <row r="42" spans="1:5" x14ac:dyDescent="0.35">
      <c r="A42" s="59" t="s">
        <v>182</v>
      </c>
      <c r="B42" s="60" t="s">
        <v>1</v>
      </c>
      <c r="C42" s="65">
        <v>124500</v>
      </c>
      <c r="D42" s="70">
        <v>4.8600000000000003</v>
      </c>
      <c r="E42" s="1">
        <f t="shared" si="0"/>
        <v>605070</v>
      </c>
    </row>
    <row r="43" spans="1:5" x14ac:dyDescent="0.35">
      <c r="A43" s="59" t="s">
        <v>183</v>
      </c>
      <c r="B43" s="60" t="s">
        <v>155</v>
      </c>
      <c r="C43" s="65">
        <v>124500</v>
      </c>
      <c r="D43" s="70">
        <v>4.84</v>
      </c>
      <c r="E43" s="1">
        <f t="shared" si="0"/>
        <v>602580</v>
      </c>
    </row>
    <row r="44" spans="1:5" x14ac:dyDescent="0.35">
      <c r="A44" s="59" t="s">
        <v>55</v>
      </c>
      <c r="B44" s="60" t="s">
        <v>0</v>
      </c>
      <c r="C44" s="65">
        <v>124500</v>
      </c>
      <c r="D44" s="70">
        <v>4.7699999999999996</v>
      </c>
      <c r="E44" s="1">
        <f t="shared" si="0"/>
        <v>593865</v>
      </c>
    </row>
    <row r="45" spans="1:5" x14ac:dyDescent="0.35">
      <c r="A45" s="59" t="s">
        <v>184</v>
      </c>
      <c r="B45" s="60" t="s">
        <v>1</v>
      </c>
      <c r="C45" s="65">
        <v>124500</v>
      </c>
      <c r="D45" s="70">
        <v>4.93</v>
      </c>
      <c r="E45" s="1">
        <f t="shared" si="0"/>
        <v>613785</v>
      </c>
    </row>
    <row r="46" spans="1:5" x14ac:dyDescent="0.35">
      <c r="A46" s="59" t="s">
        <v>58</v>
      </c>
      <c r="B46" s="60" t="s">
        <v>0</v>
      </c>
      <c r="C46" s="65">
        <v>124500</v>
      </c>
      <c r="D46" s="70">
        <v>4.8499999999999996</v>
      </c>
      <c r="E46" s="1">
        <f t="shared" si="0"/>
        <v>603825</v>
      </c>
    </row>
    <row r="47" spans="1:5" x14ac:dyDescent="0.35">
      <c r="A47" s="59" t="s">
        <v>185</v>
      </c>
      <c r="B47" s="60" t="s">
        <v>1</v>
      </c>
      <c r="C47" s="65">
        <v>124500</v>
      </c>
      <c r="D47" s="70">
        <v>4.76</v>
      </c>
      <c r="E47" s="1">
        <f t="shared" si="0"/>
        <v>592620</v>
      </c>
    </row>
    <row r="48" spans="1:5" x14ac:dyDescent="0.35">
      <c r="A48" s="59" t="s">
        <v>186</v>
      </c>
      <c r="B48" s="60" t="s">
        <v>155</v>
      </c>
      <c r="C48" s="65">
        <v>124500</v>
      </c>
      <c r="D48" s="70">
        <v>4.7</v>
      </c>
      <c r="E48" s="1">
        <f t="shared" si="0"/>
        <v>585150</v>
      </c>
    </row>
    <row r="49" spans="1:5" x14ac:dyDescent="0.35">
      <c r="A49" s="59" t="s">
        <v>61</v>
      </c>
      <c r="B49" s="60" t="s">
        <v>0</v>
      </c>
      <c r="C49" s="65">
        <v>124500</v>
      </c>
      <c r="D49" s="70">
        <v>4.62</v>
      </c>
      <c r="E49" s="1">
        <f t="shared" si="0"/>
        <v>575190</v>
      </c>
    </row>
    <row r="50" spans="1:5" x14ac:dyDescent="0.35">
      <c r="A50" s="59" t="s">
        <v>187</v>
      </c>
      <c r="B50" s="60" t="s">
        <v>1</v>
      </c>
      <c r="C50" s="65">
        <v>124500</v>
      </c>
      <c r="D50" s="70">
        <v>4.57</v>
      </c>
      <c r="E50" s="1">
        <f t="shared" si="0"/>
        <v>568965</v>
      </c>
    </row>
    <row r="51" spans="1:5" x14ac:dyDescent="0.35">
      <c r="A51" s="59" t="s">
        <v>188</v>
      </c>
      <c r="B51" s="60" t="s">
        <v>0</v>
      </c>
      <c r="C51" s="65">
        <v>124500</v>
      </c>
      <c r="D51" s="70">
        <v>4.4800000000000004</v>
      </c>
      <c r="E51" s="1">
        <f t="shared" si="0"/>
        <v>557760</v>
      </c>
    </row>
    <row r="52" spans="1:5" x14ac:dyDescent="0.35">
      <c r="A52" s="59" t="s">
        <v>189</v>
      </c>
      <c r="B52" s="60" t="s">
        <v>1</v>
      </c>
      <c r="C52" s="65">
        <v>124500</v>
      </c>
      <c r="D52" s="70">
        <v>4.3499999999999996</v>
      </c>
      <c r="E52" s="1">
        <f t="shared" si="0"/>
        <v>541575</v>
      </c>
    </row>
    <row r="53" spans="1:5" x14ac:dyDescent="0.35">
      <c r="A53" s="61" t="s">
        <v>190</v>
      </c>
      <c r="B53" s="60" t="s">
        <v>155</v>
      </c>
      <c r="C53" s="65">
        <v>124500</v>
      </c>
      <c r="D53" s="70">
        <v>4.45</v>
      </c>
      <c r="E53" s="1">
        <f t="shared" si="0"/>
        <v>554025</v>
      </c>
    </row>
    <row r="54" spans="1:5" x14ac:dyDescent="0.35">
      <c r="A54" s="59" t="s">
        <v>65</v>
      </c>
      <c r="B54" s="60" t="s">
        <v>0</v>
      </c>
      <c r="C54" s="65">
        <v>124500</v>
      </c>
      <c r="D54" s="70">
        <v>4.37</v>
      </c>
      <c r="E54" s="1">
        <f t="shared" si="0"/>
        <v>544065</v>
      </c>
    </row>
    <row r="55" spans="1:5" x14ac:dyDescent="0.35">
      <c r="A55" s="59" t="s">
        <v>191</v>
      </c>
      <c r="B55" s="60" t="s">
        <v>1</v>
      </c>
      <c r="C55" s="65">
        <v>124500</v>
      </c>
      <c r="D55" s="70">
        <v>4.37</v>
      </c>
      <c r="E55" s="1">
        <f t="shared" si="0"/>
        <v>544065</v>
      </c>
    </row>
    <row r="56" spans="1:5" x14ac:dyDescent="0.35">
      <c r="A56" s="59" t="s">
        <v>192</v>
      </c>
      <c r="B56" s="60" t="s">
        <v>155</v>
      </c>
      <c r="C56" s="65">
        <v>124500</v>
      </c>
      <c r="D56" s="70">
        <v>4.41</v>
      </c>
      <c r="E56" s="1">
        <f t="shared" si="0"/>
        <v>549045</v>
      </c>
    </row>
    <row r="57" spans="1:5" x14ac:dyDescent="0.35">
      <c r="A57" s="59" t="s">
        <v>193</v>
      </c>
      <c r="B57" s="60" t="s">
        <v>0</v>
      </c>
      <c r="C57" s="65">
        <v>124500</v>
      </c>
      <c r="D57" s="70">
        <v>4.45</v>
      </c>
      <c r="E57" s="1">
        <f t="shared" si="0"/>
        <v>554025</v>
      </c>
    </row>
    <row r="58" spans="1:5" x14ac:dyDescent="0.35">
      <c r="A58" s="59" t="s">
        <v>194</v>
      </c>
      <c r="B58" s="60" t="s">
        <v>1</v>
      </c>
      <c r="C58" s="65">
        <v>124500</v>
      </c>
      <c r="D58" s="70">
        <v>4.68</v>
      </c>
      <c r="E58" s="1">
        <f t="shared" si="0"/>
        <v>582660</v>
      </c>
    </row>
    <row r="59" spans="1:5" x14ac:dyDescent="0.35">
      <c r="A59" s="59" t="s">
        <v>195</v>
      </c>
      <c r="B59" s="60" t="s">
        <v>155</v>
      </c>
      <c r="C59" s="65">
        <v>124500</v>
      </c>
      <c r="D59" s="70">
        <v>4.87</v>
      </c>
      <c r="E59" s="1">
        <f t="shared" si="0"/>
        <v>606315</v>
      </c>
    </row>
    <row r="60" spans="1:5" x14ac:dyDescent="0.35">
      <c r="A60" s="59" t="s">
        <v>70</v>
      </c>
      <c r="B60" s="60" t="s">
        <v>0</v>
      </c>
      <c r="C60" s="65">
        <v>124500</v>
      </c>
      <c r="D60" s="70">
        <v>4.88</v>
      </c>
      <c r="E60" s="1">
        <f t="shared" si="0"/>
        <v>607560</v>
      </c>
    </row>
    <row r="61" spans="1:5" x14ac:dyDescent="0.35">
      <c r="A61" s="59" t="s">
        <v>196</v>
      </c>
      <c r="B61" s="60" t="s">
        <v>0</v>
      </c>
      <c r="C61" s="65">
        <v>124500</v>
      </c>
      <c r="D61" s="70">
        <v>5.0999999999999996</v>
      </c>
      <c r="E61" s="1">
        <f t="shared" si="0"/>
        <v>634950</v>
      </c>
    </row>
    <row r="62" spans="1:5" x14ac:dyDescent="0.35">
      <c r="A62" s="59" t="s">
        <v>197</v>
      </c>
      <c r="B62" s="60" t="s">
        <v>1</v>
      </c>
      <c r="C62" s="65">
        <v>124500</v>
      </c>
      <c r="D62" s="70">
        <v>5.05</v>
      </c>
      <c r="E62" s="1">
        <f t="shared" si="0"/>
        <v>628725</v>
      </c>
    </row>
    <row r="63" spans="1:5" x14ac:dyDescent="0.35">
      <c r="A63" s="59" t="s">
        <v>74</v>
      </c>
      <c r="B63" s="60" t="s">
        <v>0</v>
      </c>
      <c r="C63" s="65">
        <v>124500</v>
      </c>
      <c r="D63" s="70">
        <v>5.16</v>
      </c>
      <c r="E63" s="1">
        <f t="shared" si="0"/>
        <v>642420</v>
      </c>
    </row>
    <row r="64" spans="1:5" x14ac:dyDescent="0.35">
      <c r="A64" s="59" t="s">
        <v>198</v>
      </c>
      <c r="B64" s="60" t="s">
        <v>1</v>
      </c>
      <c r="C64" s="65">
        <v>124500</v>
      </c>
      <c r="D64" s="70">
        <v>4.96</v>
      </c>
      <c r="E64" s="1">
        <f t="shared" si="0"/>
        <v>617520</v>
      </c>
    </row>
    <row r="65" spans="1:5" x14ac:dyDescent="0.35">
      <c r="A65" s="59" t="s">
        <v>199</v>
      </c>
      <c r="B65" s="60" t="s">
        <v>155</v>
      </c>
      <c r="C65" s="65">
        <v>124500</v>
      </c>
      <c r="D65" s="70">
        <v>5.03</v>
      </c>
      <c r="E65" s="1">
        <f t="shared" si="0"/>
        <v>626235</v>
      </c>
    </row>
    <row r="66" spans="1:5" x14ac:dyDescent="0.35">
      <c r="A66" s="59" t="s">
        <v>77</v>
      </c>
      <c r="B66" s="60" t="s">
        <v>0</v>
      </c>
      <c r="C66" s="65">
        <v>124500</v>
      </c>
      <c r="D66" s="70">
        <v>4.99</v>
      </c>
      <c r="E66" s="1">
        <f t="shared" si="0"/>
        <v>621255</v>
      </c>
    </row>
    <row r="67" spans="1:5" x14ac:dyDescent="0.35">
      <c r="A67" s="59" t="s">
        <v>200</v>
      </c>
      <c r="B67" s="60" t="s">
        <v>155</v>
      </c>
      <c r="C67" s="65">
        <v>124500</v>
      </c>
      <c r="D67" s="70">
        <v>4.84</v>
      </c>
      <c r="E67" s="1">
        <f t="shared" si="0"/>
        <v>602580</v>
      </c>
    </row>
    <row r="68" spans="1:5" x14ac:dyDescent="0.35">
      <c r="A68" s="59" t="s">
        <v>80</v>
      </c>
      <c r="B68" s="60" t="s">
        <v>0</v>
      </c>
      <c r="C68" s="65">
        <v>124500</v>
      </c>
      <c r="D68" s="70">
        <v>4.99</v>
      </c>
      <c r="E68" s="1">
        <f t="shared" si="0"/>
        <v>621255</v>
      </c>
    </row>
    <row r="69" spans="1:5" x14ac:dyDescent="0.35">
      <c r="A69" s="59" t="s">
        <v>201</v>
      </c>
      <c r="B69" s="60" t="s">
        <v>1</v>
      </c>
      <c r="C69" s="65">
        <v>124500</v>
      </c>
      <c r="D69" s="70">
        <v>4.8099999999999996</v>
      </c>
      <c r="E69" s="1">
        <f t="shared" ref="E69:E133" si="1">C69*D69</f>
        <v>598845</v>
      </c>
    </row>
    <row r="70" spans="1:5" x14ac:dyDescent="0.35">
      <c r="A70" s="59" t="s">
        <v>202</v>
      </c>
      <c r="B70" s="60" t="s">
        <v>155</v>
      </c>
      <c r="C70" s="65">
        <v>124500</v>
      </c>
      <c r="D70" s="70">
        <v>4.84</v>
      </c>
      <c r="E70" s="1">
        <f t="shared" si="1"/>
        <v>602580</v>
      </c>
    </row>
    <row r="71" spans="1:5" x14ac:dyDescent="0.35">
      <c r="A71" s="59" t="s">
        <v>83</v>
      </c>
      <c r="B71" s="60" t="s">
        <v>0</v>
      </c>
      <c r="C71" s="65">
        <v>124500</v>
      </c>
      <c r="D71" s="70">
        <v>4.8</v>
      </c>
      <c r="E71" s="1">
        <f t="shared" si="1"/>
        <v>597600</v>
      </c>
    </row>
    <row r="72" spans="1:5" x14ac:dyDescent="0.35">
      <c r="A72" s="59" t="s">
        <v>203</v>
      </c>
      <c r="B72" s="60" t="s">
        <v>1</v>
      </c>
      <c r="C72" s="65">
        <v>124500</v>
      </c>
      <c r="D72" s="70">
        <v>5.05</v>
      </c>
      <c r="E72" s="1">
        <f t="shared" si="1"/>
        <v>628725</v>
      </c>
    </row>
    <row r="73" spans="1:5" x14ac:dyDescent="0.35">
      <c r="A73" s="59" t="s">
        <v>204</v>
      </c>
      <c r="B73" s="60" t="s">
        <v>155</v>
      </c>
      <c r="C73" s="65">
        <v>124500</v>
      </c>
      <c r="D73" s="70">
        <v>4.9800000000000004</v>
      </c>
      <c r="E73" s="1">
        <f t="shared" si="1"/>
        <v>620010</v>
      </c>
    </row>
    <row r="74" spans="1:5" x14ac:dyDescent="0.35">
      <c r="A74" s="59" t="s">
        <v>86</v>
      </c>
      <c r="B74" s="60" t="s">
        <v>0</v>
      </c>
      <c r="C74" s="65">
        <v>124500</v>
      </c>
      <c r="D74" s="70">
        <v>5.0599999999999996</v>
      </c>
      <c r="E74" s="1">
        <f t="shared" si="1"/>
        <v>629970</v>
      </c>
    </row>
    <row r="75" spans="1:5" x14ac:dyDescent="0.35">
      <c r="A75" s="59" t="s">
        <v>205</v>
      </c>
      <c r="B75" s="60" t="s">
        <v>1</v>
      </c>
      <c r="C75" s="65">
        <v>124500</v>
      </c>
      <c r="D75" s="70">
        <v>5.07</v>
      </c>
      <c r="E75" s="1">
        <f t="shared" si="1"/>
        <v>631215</v>
      </c>
    </row>
    <row r="76" spans="1:5" x14ac:dyDescent="0.35">
      <c r="A76" s="59" t="s">
        <v>206</v>
      </c>
      <c r="B76" s="60" t="s">
        <v>155</v>
      </c>
      <c r="C76" s="65">
        <v>124500</v>
      </c>
      <c r="D76" s="70">
        <v>5.5</v>
      </c>
      <c r="E76" s="1">
        <f t="shared" si="1"/>
        <v>684750</v>
      </c>
    </row>
    <row r="77" spans="1:5" x14ac:dyDescent="0.35">
      <c r="A77" s="59" t="s">
        <v>89</v>
      </c>
      <c r="B77" s="60" t="s">
        <v>0</v>
      </c>
      <c r="C77" s="65">
        <v>124500</v>
      </c>
      <c r="D77" s="70">
        <v>5.37</v>
      </c>
      <c r="E77" s="1">
        <f t="shared" si="1"/>
        <v>668565</v>
      </c>
    </row>
    <row r="78" spans="1:5" x14ac:dyDescent="0.35">
      <c r="A78" s="59" t="s">
        <v>207</v>
      </c>
      <c r="B78" s="60" t="s">
        <v>1</v>
      </c>
      <c r="C78" s="65">
        <v>124500</v>
      </c>
      <c r="D78" s="70">
        <v>5.46</v>
      </c>
      <c r="E78" s="1">
        <f t="shared" si="1"/>
        <v>679770</v>
      </c>
    </row>
    <row r="79" spans="1:5" x14ac:dyDescent="0.35">
      <c r="A79" s="59" t="s">
        <v>208</v>
      </c>
      <c r="B79" s="60" t="s">
        <v>155</v>
      </c>
      <c r="C79" s="65">
        <v>124500</v>
      </c>
      <c r="D79" s="70">
        <v>5.4</v>
      </c>
      <c r="E79" s="1">
        <f t="shared" si="1"/>
        <v>672300</v>
      </c>
    </row>
    <row r="80" spans="1:5" x14ac:dyDescent="0.35">
      <c r="A80" s="59" t="s">
        <v>92</v>
      </c>
      <c r="B80" s="60" t="s">
        <v>0</v>
      </c>
      <c r="C80" s="65">
        <v>124500</v>
      </c>
      <c r="D80" s="70">
        <v>5.46</v>
      </c>
      <c r="E80" s="1">
        <f t="shared" si="1"/>
        <v>679770</v>
      </c>
    </row>
    <row r="81" spans="1:5" x14ac:dyDescent="0.35">
      <c r="A81" s="59" t="s">
        <v>209</v>
      </c>
      <c r="B81" s="60" t="s">
        <v>1</v>
      </c>
      <c r="C81" s="65">
        <v>124500</v>
      </c>
      <c r="D81" s="70">
        <v>5.35</v>
      </c>
      <c r="E81" s="1">
        <f t="shared" si="1"/>
        <v>666075</v>
      </c>
    </row>
    <row r="82" spans="1:5" x14ac:dyDescent="0.35">
      <c r="A82" s="59" t="s">
        <v>210</v>
      </c>
      <c r="B82" s="60" t="s">
        <v>155</v>
      </c>
      <c r="C82" s="65">
        <v>124500</v>
      </c>
      <c r="D82" s="70">
        <v>5.04</v>
      </c>
      <c r="E82" s="1">
        <f t="shared" si="1"/>
        <v>627480</v>
      </c>
    </row>
    <row r="83" spans="1:5" x14ac:dyDescent="0.35">
      <c r="A83" s="59" t="s">
        <v>95</v>
      </c>
      <c r="B83" s="60" t="s">
        <v>0</v>
      </c>
      <c r="C83" s="65">
        <v>124500</v>
      </c>
      <c r="D83" s="70">
        <v>5.12</v>
      </c>
      <c r="E83" s="1">
        <f t="shared" si="1"/>
        <v>637440</v>
      </c>
    </row>
    <row r="84" spans="1:5" x14ac:dyDescent="0.35">
      <c r="A84" s="59" t="s">
        <v>211</v>
      </c>
      <c r="B84" s="60" t="s">
        <v>1</v>
      </c>
      <c r="C84" s="65">
        <v>124500</v>
      </c>
      <c r="D84" s="70">
        <v>5.2</v>
      </c>
      <c r="E84" s="1">
        <f t="shared" si="1"/>
        <v>647400</v>
      </c>
    </row>
    <row r="85" spans="1:5" x14ac:dyDescent="0.35">
      <c r="A85" s="59" t="s">
        <v>212</v>
      </c>
      <c r="B85" s="60" t="s">
        <v>155</v>
      </c>
      <c r="C85" s="65">
        <v>124500</v>
      </c>
      <c r="D85" s="70">
        <v>5.23</v>
      </c>
      <c r="E85" s="1">
        <f t="shared" si="1"/>
        <v>651135</v>
      </c>
    </row>
    <row r="86" spans="1:5" x14ac:dyDescent="0.35">
      <c r="A86" s="59" t="s">
        <v>98</v>
      </c>
      <c r="B86" s="60" t="s">
        <v>0</v>
      </c>
      <c r="C86" s="65">
        <v>62500</v>
      </c>
      <c r="D86" s="70">
        <v>5.6</v>
      </c>
      <c r="E86" s="1">
        <f t="shared" si="1"/>
        <v>350000</v>
      </c>
    </row>
    <row r="87" spans="1:5" x14ac:dyDescent="0.35">
      <c r="A87" s="60" t="s">
        <v>213</v>
      </c>
      <c r="B87" s="60" t="s">
        <v>1</v>
      </c>
      <c r="C87" s="65">
        <v>62500</v>
      </c>
      <c r="D87" s="70">
        <v>5.38</v>
      </c>
      <c r="E87" s="1">
        <f t="shared" si="1"/>
        <v>336250</v>
      </c>
    </row>
    <row r="88" spans="1:5" x14ac:dyDescent="0.35">
      <c r="A88" s="59" t="s">
        <v>214</v>
      </c>
      <c r="B88" s="60" t="s">
        <v>155</v>
      </c>
      <c r="C88" s="65">
        <v>62500</v>
      </c>
      <c r="D88" s="70">
        <v>5.24</v>
      </c>
      <c r="E88" s="1">
        <f t="shared" si="1"/>
        <v>327500</v>
      </c>
    </row>
    <row r="89" spans="1:5" x14ac:dyDescent="0.35">
      <c r="A89" s="59" t="s">
        <v>101</v>
      </c>
      <c r="B89" s="60" t="s">
        <v>0</v>
      </c>
      <c r="C89" s="65">
        <v>62500</v>
      </c>
      <c r="D89" s="70">
        <v>5.26</v>
      </c>
      <c r="E89" s="1">
        <f t="shared" si="1"/>
        <v>328750</v>
      </c>
    </row>
    <row r="90" spans="1:5" x14ac:dyDescent="0.35">
      <c r="A90" s="59" t="s">
        <v>215</v>
      </c>
      <c r="B90" s="60" t="s">
        <v>1</v>
      </c>
      <c r="C90" s="65">
        <v>62500</v>
      </c>
      <c r="D90" s="70">
        <v>5.4</v>
      </c>
      <c r="E90" s="1">
        <f t="shared" si="1"/>
        <v>337500</v>
      </c>
    </row>
    <row r="91" spans="1:5" x14ac:dyDescent="0.35">
      <c r="A91" s="59" t="s">
        <v>216</v>
      </c>
      <c r="B91" s="60" t="s">
        <v>155</v>
      </c>
      <c r="C91" s="65">
        <v>62500</v>
      </c>
      <c r="D91" s="70">
        <v>5.41</v>
      </c>
      <c r="E91" s="1">
        <f t="shared" si="1"/>
        <v>338125</v>
      </c>
    </row>
    <row r="92" spans="1:5" x14ac:dyDescent="0.35">
      <c r="A92" s="59" t="s">
        <v>217</v>
      </c>
      <c r="B92" s="60" t="s">
        <v>1</v>
      </c>
      <c r="C92" s="65">
        <v>62500</v>
      </c>
      <c r="D92" s="70">
        <v>5.9</v>
      </c>
      <c r="E92" s="1">
        <f t="shared" si="1"/>
        <v>368750</v>
      </c>
    </row>
    <row r="93" spans="1:5" x14ac:dyDescent="0.35">
      <c r="A93" s="59" t="s">
        <v>218</v>
      </c>
      <c r="B93" s="60" t="s">
        <v>155</v>
      </c>
      <c r="C93" s="65">
        <v>62500</v>
      </c>
      <c r="D93" s="70">
        <v>5.81</v>
      </c>
      <c r="E93" s="1">
        <f t="shared" si="1"/>
        <v>363125</v>
      </c>
    </row>
    <row r="94" spans="1:5" x14ac:dyDescent="0.35">
      <c r="A94" s="59" t="s">
        <v>106</v>
      </c>
      <c r="B94" s="60" t="s">
        <v>0</v>
      </c>
      <c r="C94" s="65">
        <v>62500</v>
      </c>
      <c r="D94" s="70">
        <v>5.75</v>
      </c>
      <c r="E94" s="1">
        <f t="shared" si="1"/>
        <v>359375</v>
      </c>
    </row>
    <row r="95" spans="1:5" x14ac:dyDescent="0.35">
      <c r="A95" s="59" t="s">
        <v>219</v>
      </c>
      <c r="B95" s="60" t="s">
        <v>1</v>
      </c>
      <c r="C95" s="65">
        <v>62500</v>
      </c>
      <c r="D95" s="70">
        <v>5.98</v>
      </c>
      <c r="E95" s="1">
        <f t="shared" si="1"/>
        <v>373750</v>
      </c>
    </row>
    <row r="96" spans="1:5" x14ac:dyDescent="0.35">
      <c r="A96" s="59" t="s">
        <v>220</v>
      </c>
      <c r="B96" s="60" t="s">
        <v>0</v>
      </c>
      <c r="C96" s="65">
        <v>62500</v>
      </c>
      <c r="D96" s="70">
        <v>6.07</v>
      </c>
      <c r="E96" s="1">
        <f t="shared" si="1"/>
        <v>379375</v>
      </c>
    </row>
    <row r="97" spans="1:6" x14ac:dyDescent="0.35">
      <c r="A97" s="59" t="s">
        <v>221</v>
      </c>
      <c r="B97" s="60" t="s">
        <v>1</v>
      </c>
      <c r="C97" s="65">
        <v>62500</v>
      </c>
      <c r="D97" s="70">
        <v>5.91</v>
      </c>
      <c r="E97" s="1">
        <f t="shared" si="1"/>
        <v>369375</v>
      </c>
    </row>
    <row r="98" spans="1:6" x14ac:dyDescent="0.35">
      <c r="A98" s="59" t="s">
        <v>222</v>
      </c>
      <c r="B98" s="60" t="s">
        <v>155</v>
      </c>
      <c r="C98" s="65">
        <v>124500</v>
      </c>
      <c r="D98" s="70">
        <v>5.8</v>
      </c>
      <c r="E98" s="1">
        <f t="shared" si="1"/>
        <v>722100</v>
      </c>
    </row>
    <row r="99" spans="1:6" x14ac:dyDescent="0.35">
      <c r="A99" s="59" t="s">
        <v>111</v>
      </c>
      <c r="B99" s="60" t="s">
        <v>0</v>
      </c>
      <c r="C99" s="65">
        <v>124500</v>
      </c>
      <c r="D99" s="70">
        <v>6.04</v>
      </c>
      <c r="E99" s="1">
        <f t="shared" si="1"/>
        <v>751980</v>
      </c>
    </row>
    <row r="100" spans="1:6" x14ac:dyDescent="0.35">
      <c r="A100" s="59" t="s">
        <v>223</v>
      </c>
      <c r="B100" s="60" t="s">
        <v>1</v>
      </c>
      <c r="C100" s="65"/>
      <c r="D100" s="70"/>
      <c r="E100" s="1">
        <f t="shared" si="1"/>
        <v>0</v>
      </c>
      <c r="F100" s="74" t="s">
        <v>253</v>
      </c>
    </row>
    <row r="101" spans="1:6" x14ac:dyDescent="0.35">
      <c r="A101" s="59" t="s">
        <v>224</v>
      </c>
      <c r="B101" s="60" t="s">
        <v>155</v>
      </c>
      <c r="C101" s="65">
        <v>155500</v>
      </c>
      <c r="D101" s="70">
        <v>6.8</v>
      </c>
      <c r="E101" s="1">
        <f t="shared" si="1"/>
        <v>1057400</v>
      </c>
    </row>
    <row r="102" spans="1:6" x14ac:dyDescent="0.35">
      <c r="A102" s="59" t="s">
        <v>114</v>
      </c>
      <c r="B102" s="60" t="s">
        <v>0</v>
      </c>
      <c r="C102" s="65">
        <v>155500</v>
      </c>
      <c r="D102" s="70">
        <v>6.65</v>
      </c>
      <c r="E102" s="1">
        <f t="shared" si="1"/>
        <v>1034075</v>
      </c>
    </row>
    <row r="103" spans="1:6" x14ac:dyDescent="0.35">
      <c r="A103" s="59" t="s">
        <v>225</v>
      </c>
      <c r="B103" s="60" t="s">
        <v>1</v>
      </c>
      <c r="C103" s="65">
        <v>155500</v>
      </c>
      <c r="D103" s="70">
        <v>7.42</v>
      </c>
      <c r="E103" s="1">
        <f t="shared" si="1"/>
        <v>1153810</v>
      </c>
    </row>
    <row r="104" spans="1:6" x14ac:dyDescent="0.35">
      <c r="A104" s="59" t="s">
        <v>226</v>
      </c>
      <c r="B104" s="60" t="s">
        <v>155</v>
      </c>
      <c r="C104" s="65">
        <v>156000</v>
      </c>
      <c r="D104" s="70">
        <v>6.85</v>
      </c>
      <c r="E104" s="1">
        <f t="shared" si="1"/>
        <v>1068600</v>
      </c>
    </row>
    <row r="105" spans="1:6" x14ac:dyDescent="0.35">
      <c r="A105" s="59" t="s">
        <v>117</v>
      </c>
      <c r="B105" s="60" t="s">
        <v>0</v>
      </c>
      <c r="C105" s="65">
        <v>124500</v>
      </c>
      <c r="D105" s="70">
        <v>6.95</v>
      </c>
      <c r="E105" s="1">
        <f t="shared" si="1"/>
        <v>865275</v>
      </c>
    </row>
    <row r="106" spans="1:6" x14ac:dyDescent="0.35">
      <c r="A106" s="59" t="s">
        <v>227</v>
      </c>
      <c r="B106" s="60" t="s">
        <v>1</v>
      </c>
      <c r="C106" s="65">
        <v>124500</v>
      </c>
      <c r="D106" s="70">
        <v>6.68</v>
      </c>
      <c r="E106" s="1">
        <f t="shared" si="1"/>
        <v>831660</v>
      </c>
    </row>
    <row r="107" spans="1:6" x14ac:dyDescent="0.35">
      <c r="A107" s="59" t="s">
        <v>228</v>
      </c>
      <c r="B107" s="60" t="s">
        <v>155</v>
      </c>
      <c r="C107" s="65">
        <v>124500</v>
      </c>
      <c r="D107" s="70">
        <v>6.8</v>
      </c>
      <c r="E107" s="1">
        <f t="shared" si="1"/>
        <v>846600</v>
      </c>
    </row>
    <row r="108" spans="1:6" x14ac:dyDescent="0.35">
      <c r="A108" s="59" t="s">
        <v>120</v>
      </c>
      <c r="B108" s="60" t="s">
        <v>0</v>
      </c>
      <c r="C108" s="65">
        <v>124500</v>
      </c>
      <c r="D108" s="70">
        <v>6.97</v>
      </c>
      <c r="E108" s="1">
        <f t="shared" si="1"/>
        <v>867765</v>
      </c>
    </row>
    <row r="109" spans="1:6" x14ac:dyDescent="0.35">
      <c r="A109" s="59" t="s">
        <v>229</v>
      </c>
      <c r="B109" s="60" t="s">
        <v>1</v>
      </c>
      <c r="C109" s="65">
        <v>124500</v>
      </c>
      <c r="D109" s="70">
        <v>6.83</v>
      </c>
      <c r="E109" s="1">
        <f t="shared" si="1"/>
        <v>850335</v>
      </c>
    </row>
    <row r="110" spans="1:6" x14ac:dyDescent="0.35">
      <c r="A110" s="59" t="s">
        <v>230</v>
      </c>
      <c r="B110" s="60" t="s">
        <v>155</v>
      </c>
      <c r="C110" s="65">
        <v>124500</v>
      </c>
      <c r="D110" s="70">
        <v>7</v>
      </c>
      <c r="E110" s="1">
        <f t="shared" si="1"/>
        <v>871500</v>
      </c>
    </row>
    <row r="111" spans="1:6" x14ac:dyDescent="0.35">
      <c r="A111" s="59" t="s">
        <v>231</v>
      </c>
      <c r="B111" s="60" t="s">
        <v>1</v>
      </c>
      <c r="C111" s="65">
        <v>124500</v>
      </c>
      <c r="D111" s="70">
        <v>6.92</v>
      </c>
      <c r="E111" s="1">
        <f t="shared" si="1"/>
        <v>861540</v>
      </c>
    </row>
    <row r="112" spans="1:6" x14ac:dyDescent="0.35">
      <c r="A112" s="59" t="s">
        <v>232</v>
      </c>
      <c r="B112" s="60" t="s">
        <v>155</v>
      </c>
      <c r="C112" s="65">
        <v>124500</v>
      </c>
      <c r="D112" s="70">
        <v>6.92</v>
      </c>
      <c r="E112" s="1">
        <f t="shared" si="1"/>
        <v>861540</v>
      </c>
    </row>
    <row r="113" spans="1:5" x14ac:dyDescent="0.35">
      <c r="A113" s="59" t="s">
        <v>125</v>
      </c>
      <c r="B113" s="60" t="s">
        <v>0</v>
      </c>
      <c r="C113" s="65">
        <v>124500</v>
      </c>
      <c r="D113" s="70">
        <v>6.9</v>
      </c>
      <c r="E113" s="1">
        <f t="shared" si="1"/>
        <v>859050</v>
      </c>
    </row>
    <row r="114" spans="1:5" x14ac:dyDescent="0.35">
      <c r="A114" s="59" t="s">
        <v>233</v>
      </c>
      <c r="B114" s="60" t="s">
        <v>1</v>
      </c>
      <c r="C114" s="65">
        <v>124500</v>
      </c>
      <c r="D114" s="70">
        <v>7.37</v>
      </c>
      <c r="E114" s="1">
        <f t="shared" si="1"/>
        <v>917565</v>
      </c>
    </row>
    <row r="115" spans="1:5" x14ac:dyDescent="0.35">
      <c r="A115" s="59" t="s">
        <v>234</v>
      </c>
      <c r="B115" s="60" t="s">
        <v>155</v>
      </c>
      <c r="C115" s="65">
        <v>124500</v>
      </c>
      <c r="D115" s="70">
        <v>7.25</v>
      </c>
      <c r="E115" s="1">
        <f t="shared" si="1"/>
        <v>902625</v>
      </c>
    </row>
    <row r="116" spans="1:5" x14ac:dyDescent="0.35">
      <c r="A116" s="59" t="s">
        <v>128</v>
      </c>
      <c r="B116" s="60" t="s">
        <v>0</v>
      </c>
      <c r="C116" s="65">
        <v>124500</v>
      </c>
      <c r="D116" s="70">
        <v>7.45</v>
      </c>
      <c r="E116" s="1">
        <f t="shared" si="1"/>
        <v>927525</v>
      </c>
    </row>
    <row r="117" spans="1:5" x14ac:dyDescent="0.35">
      <c r="A117" s="59" t="s">
        <v>235</v>
      </c>
      <c r="B117" s="60" t="s">
        <v>1</v>
      </c>
      <c r="C117" s="65">
        <v>124500</v>
      </c>
      <c r="D117" s="70">
        <v>7.86</v>
      </c>
      <c r="E117" s="1">
        <f t="shared" si="1"/>
        <v>978570</v>
      </c>
    </row>
    <row r="118" spans="1:5" x14ac:dyDescent="0.35">
      <c r="A118" s="59" t="s">
        <v>236</v>
      </c>
      <c r="B118" s="60" t="s">
        <v>155</v>
      </c>
      <c r="C118" s="65">
        <v>124500</v>
      </c>
      <c r="D118" s="70">
        <v>7.43</v>
      </c>
      <c r="E118" s="1">
        <f t="shared" si="1"/>
        <v>925035</v>
      </c>
    </row>
    <row r="119" spans="1:5" x14ac:dyDescent="0.35">
      <c r="A119" s="59" t="s">
        <v>131</v>
      </c>
      <c r="B119" s="60" t="s">
        <v>0</v>
      </c>
      <c r="C119" s="65">
        <v>124500</v>
      </c>
      <c r="D119" s="70">
        <v>7.41</v>
      </c>
      <c r="E119" s="1">
        <f t="shared" si="1"/>
        <v>922545</v>
      </c>
    </row>
    <row r="120" spans="1:5" x14ac:dyDescent="0.35">
      <c r="A120" s="59" t="s">
        <v>237</v>
      </c>
      <c r="B120" s="60" t="s">
        <v>1</v>
      </c>
      <c r="C120" s="65">
        <v>124500</v>
      </c>
      <c r="D120" s="70">
        <v>7.46</v>
      </c>
      <c r="E120" s="1">
        <f t="shared" si="1"/>
        <v>928770</v>
      </c>
    </row>
    <row r="121" spans="1:5" x14ac:dyDescent="0.35">
      <c r="A121" s="59" t="s">
        <v>238</v>
      </c>
      <c r="B121" s="60" t="s">
        <v>155</v>
      </c>
      <c r="C121" s="65">
        <v>124500</v>
      </c>
      <c r="D121" s="70">
        <v>7.15</v>
      </c>
      <c r="E121" s="1">
        <f t="shared" si="1"/>
        <v>890175</v>
      </c>
    </row>
    <row r="122" spans="1:5" x14ac:dyDescent="0.35">
      <c r="A122" s="59" t="s">
        <v>239</v>
      </c>
      <c r="B122" s="60" t="s">
        <v>0</v>
      </c>
      <c r="C122" s="65">
        <v>124500</v>
      </c>
      <c r="D122" s="70">
        <v>7.11</v>
      </c>
      <c r="E122" s="1">
        <f t="shared" si="1"/>
        <v>885195</v>
      </c>
    </row>
    <row r="123" spans="1:5" x14ac:dyDescent="0.35">
      <c r="A123" s="59" t="s">
        <v>240</v>
      </c>
      <c r="B123" s="60" t="s">
        <v>1</v>
      </c>
      <c r="C123" s="65">
        <v>124500</v>
      </c>
      <c r="D123" s="70">
        <v>7.52</v>
      </c>
      <c r="E123" s="1">
        <f t="shared" si="1"/>
        <v>936240</v>
      </c>
    </row>
    <row r="124" spans="1:5" x14ac:dyDescent="0.35">
      <c r="A124" s="59" t="s">
        <v>241</v>
      </c>
      <c r="B124" s="60" t="s">
        <v>155</v>
      </c>
      <c r="C124" s="65">
        <v>124500</v>
      </c>
      <c r="D124" s="70">
        <v>7.91</v>
      </c>
      <c r="E124" s="1">
        <f t="shared" si="1"/>
        <v>984795</v>
      </c>
    </row>
    <row r="125" spans="1:5" x14ac:dyDescent="0.35">
      <c r="A125" s="59" t="s">
        <v>136</v>
      </c>
      <c r="B125" s="60" t="s">
        <v>0</v>
      </c>
      <c r="C125" s="65">
        <v>124500</v>
      </c>
      <c r="D125" s="70">
        <v>7.89</v>
      </c>
      <c r="E125" s="1">
        <f t="shared" si="1"/>
        <v>982305</v>
      </c>
    </row>
    <row r="126" spans="1:5" x14ac:dyDescent="0.35">
      <c r="A126" s="59" t="s">
        <v>242</v>
      </c>
      <c r="B126" s="60" t="s">
        <v>1</v>
      </c>
      <c r="C126" s="65">
        <v>124500</v>
      </c>
      <c r="D126" s="70">
        <v>7.79</v>
      </c>
      <c r="E126" s="1">
        <f t="shared" si="1"/>
        <v>969855</v>
      </c>
    </row>
    <row r="127" spans="1:5" x14ac:dyDescent="0.35">
      <c r="A127" s="59" t="s">
        <v>243</v>
      </c>
      <c r="B127" s="60" t="s">
        <v>155</v>
      </c>
      <c r="C127" s="65">
        <v>124500</v>
      </c>
      <c r="D127" s="70">
        <v>7.26</v>
      </c>
      <c r="E127" s="1">
        <f t="shared" si="1"/>
        <v>903870</v>
      </c>
    </row>
    <row r="128" spans="1:5" x14ac:dyDescent="0.35">
      <c r="A128" s="59" t="s">
        <v>139</v>
      </c>
      <c r="B128" s="60" t="s">
        <v>0</v>
      </c>
      <c r="C128" s="65">
        <v>124500</v>
      </c>
      <c r="D128" s="70">
        <v>7.26</v>
      </c>
      <c r="E128" s="1">
        <f t="shared" si="1"/>
        <v>903870</v>
      </c>
    </row>
    <row r="129" spans="1:5" x14ac:dyDescent="0.35">
      <c r="A129" s="59" t="s">
        <v>244</v>
      </c>
      <c r="B129" s="60" t="s">
        <v>1</v>
      </c>
      <c r="C129" s="65">
        <v>124500</v>
      </c>
      <c r="D129" s="70">
        <v>7.68</v>
      </c>
      <c r="E129" s="1">
        <f t="shared" si="1"/>
        <v>956160</v>
      </c>
    </row>
    <row r="130" spans="1:5" x14ac:dyDescent="0.35">
      <c r="A130" s="59" t="s">
        <v>245</v>
      </c>
      <c r="B130" s="60" t="s">
        <v>155</v>
      </c>
      <c r="C130" s="65">
        <v>124500</v>
      </c>
      <c r="D130" s="70">
        <v>7.32</v>
      </c>
      <c r="E130" s="1">
        <f t="shared" si="1"/>
        <v>911340</v>
      </c>
    </row>
    <row r="131" spans="1:5" x14ac:dyDescent="0.35">
      <c r="A131" s="59" t="s">
        <v>142</v>
      </c>
      <c r="B131" s="60" t="s">
        <v>0</v>
      </c>
      <c r="C131" s="65">
        <v>124500</v>
      </c>
      <c r="D131" s="70">
        <v>7.51</v>
      </c>
      <c r="E131" s="1">
        <f t="shared" si="1"/>
        <v>934995</v>
      </c>
    </row>
    <row r="132" spans="1:5" x14ac:dyDescent="0.35">
      <c r="A132" s="59" t="s">
        <v>246</v>
      </c>
      <c r="B132" s="60" t="s">
        <v>1</v>
      </c>
      <c r="C132" s="65">
        <v>124500</v>
      </c>
      <c r="D132" s="70">
        <v>7.37</v>
      </c>
      <c r="E132" s="1">
        <f t="shared" si="1"/>
        <v>917565</v>
      </c>
    </row>
    <row r="133" spans="1:5" x14ac:dyDescent="0.35">
      <c r="A133" s="59" t="s">
        <v>247</v>
      </c>
      <c r="B133" s="60" t="s">
        <v>155</v>
      </c>
      <c r="C133" s="65">
        <v>124500</v>
      </c>
      <c r="D133" s="70">
        <v>7.69</v>
      </c>
      <c r="E133" s="1">
        <f t="shared" si="1"/>
        <v>957405</v>
      </c>
    </row>
    <row r="134" spans="1:5" x14ac:dyDescent="0.35">
      <c r="A134" s="59" t="s">
        <v>145</v>
      </c>
      <c r="B134" s="60" t="s">
        <v>0</v>
      </c>
      <c r="C134" s="65">
        <v>124500</v>
      </c>
      <c r="D134" s="70">
        <v>7.59</v>
      </c>
      <c r="E134" s="1">
        <f t="shared" ref="E134:E141" si="2">C134*D134</f>
        <v>944955</v>
      </c>
    </row>
    <row r="135" spans="1:5" x14ac:dyDescent="0.35">
      <c r="A135" s="59" t="s">
        <v>248</v>
      </c>
      <c r="B135" s="60" t="s">
        <v>1</v>
      </c>
      <c r="C135" s="65">
        <v>124500</v>
      </c>
      <c r="D135" s="70">
        <v>7.6</v>
      </c>
      <c r="E135" s="1">
        <f t="shared" si="2"/>
        <v>946200</v>
      </c>
    </row>
    <row r="136" spans="1:5" x14ac:dyDescent="0.35">
      <c r="A136" s="59" t="s">
        <v>249</v>
      </c>
      <c r="B136" s="60" t="s">
        <v>155</v>
      </c>
      <c r="C136" s="65">
        <v>124500</v>
      </c>
      <c r="D136" s="70">
        <v>7.63</v>
      </c>
      <c r="E136" s="1">
        <f t="shared" si="2"/>
        <v>949935</v>
      </c>
    </row>
    <row r="137" spans="1:5" x14ac:dyDescent="0.35">
      <c r="A137" s="59" t="s">
        <v>148</v>
      </c>
      <c r="B137" s="60" t="s">
        <v>0</v>
      </c>
      <c r="C137" s="65">
        <v>124500</v>
      </c>
      <c r="D137" s="70">
        <v>7.49</v>
      </c>
      <c r="E137" s="1">
        <f t="shared" si="2"/>
        <v>932505</v>
      </c>
    </row>
    <row r="138" spans="1:5" x14ac:dyDescent="0.35">
      <c r="A138" s="59" t="s">
        <v>250</v>
      </c>
      <c r="B138" s="60" t="s">
        <v>1</v>
      </c>
      <c r="C138" s="65">
        <v>124500</v>
      </c>
      <c r="D138" s="70">
        <v>7.23</v>
      </c>
      <c r="E138" s="1">
        <f t="shared" si="2"/>
        <v>900135</v>
      </c>
    </row>
    <row r="139" spans="1:5" x14ac:dyDescent="0.35">
      <c r="A139" s="59" t="s">
        <v>251</v>
      </c>
      <c r="B139" s="60" t="s">
        <v>155</v>
      </c>
      <c r="C139" s="65">
        <v>124500</v>
      </c>
      <c r="D139" s="70">
        <v>7.1</v>
      </c>
      <c r="E139" s="1">
        <f t="shared" si="2"/>
        <v>883950</v>
      </c>
    </row>
    <row r="140" spans="1:5" x14ac:dyDescent="0.35">
      <c r="A140" s="59" t="s">
        <v>151</v>
      </c>
      <c r="B140" s="60" t="s">
        <v>0</v>
      </c>
      <c r="C140" s="65">
        <v>124500</v>
      </c>
      <c r="D140" s="70">
        <v>7.37</v>
      </c>
      <c r="E140" s="1">
        <f t="shared" si="2"/>
        <v>917565</v>
      </c>
    </row>
    <row r="141" spans="1:5" ht="15" thickBot="1" x14ac:dyDescent="0.4">
      <c r="A141" s="62" t="s">
        <v>252</v>
      </c>
      <c r="B141" s="63" t="s">
        <v>1</v>
      </c>
      <c r="C141" s="66">
        <v>122000</v>
      </c>
      <c r="D141" s="75">
        <v>6.96</v>
      </c>
      <c r="E141" s="72">
        <f t="shared" si="2"/>
        <v>849120</v>
      </c>
    </row>
    <row r="142" spans="1:5" ht="15" thickTop="1" x14ac:dyDescent="0.35">
      <c r="A142" s="16"/>
      <c r="B142" s="7"/>
      <c r="C142" s="69">
        <f>SUM(C4:C141)</f>
        <v>16434500</v>
      </c>
      <c r="D142" s="69"/>
      <c r="E142" s="69">
        <f>SUM(E4:E141)</f>
        <v>94638785</v>
      </c>
    </row>
    <row r="143" spans="1:5" x14ac:dyDescent="0.35">
      <c r="A143" s="2"/>
      <c r="B143" s="2"/>
      <c r="C143" s="3"/>
      <c r="D143" s="3"/>
      <c r="E143" s="3"/>
    </row>
    <row r="144" spans="1:5" x14ac:dyDescent="0.35">
      <c r="A144" s="2"/>
      <c r="B144" s="2"/>
      <c r="C144" s="3"/>
      <c r="D144" s="3"/>
      <c r="E144" s="3"/>
    </row>
    <row r="145" spans="1:5" x14ac:dyDescent="0.35">
      <c r="A145" s="2"/>
      <c r="B145" s="2"/>
      <c r="C145" s="3"/>
      <c r="D145" s="19" t="s">
        <v>15</v>
      </c>
      <c r="E145" s="73">
        <f>E142*0.0567%</f>
        <v>53660.191095000002</v>
      </c>
    </row>
    <row r="146" spans="1:5" x14ac:dyDescent="0.35">
      <c r="A146" s="2"/>
      <c r="B146" s="2"/>
      <c r="C146" s="3"/>
      <c r="D146" s="19" t="s">
        <v>16</v>
      </c>
      <c r="E146" s="73">
        <f>E142-E145</f>
        <v>94585124.808905005</v>
      </c>
    </row>
  </sheetData>
  <mergeCells count="5">
    <mergeCell ref="A1:E1"/>
    <mergeCell ref="A2:E2"/>
    <mergeCell ref="G1:K1"/>
    <mergeCell ref="G2:K2"/>
    <mergeCell ref="M1:O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8"/>
  <sheetViews>
    <sheetView topLeftCell="D1" workbookViewId="0">
      <pane ySplit="3" topLeftCell="A4" activePane="bottomLeft" state="frozen"/>
      <selection pane="bottomLeft" activeCell="A3" sqref="A1:K1048576"/>
    </sheetView>
  </sheetViews>
  <sheetFormatPr defaultRowHeight="14.5" x14ac:dyDescent="0.35"/>
  <cols>
    <col min="1" max="1" width="10.54296875" customWidth="1"/>
    <col min="2" max="6" width="20.453125" customWidth="1"/>
    <col min="7" max="7" width="13.453125" customWidth="1"/>
    <col min="8" max="11" width="20.453125" customWidth="1"/>
  </cols>
  <sheetData>
    <row r="1" spans="1:11" x14ac:dyDescent="0.35">
      <c r="A1" s="138" t="s">
        <v>3</v>
      </c>
      <c r="B1" s="139"/>
      <c r="C1" s="139"/>
      <c r="D1" s="139"/>
      <c r="E1" s="139"/>
      <c r="G1" s="138" t="s">
        <v>254</v>
      </c>
      <c r="H1" s="137"/>
      <c r="I1" s="137"/>
      <c r="J1" s="137"/>
      <c r="K1" s="137"/>
    </row>
    <row r="2" spans="1:11" x14ac:dyDescent="0.35">
      <c r="A2" s="136" t="s">
        <v>11</v>
      </c>
      <c r="B2" s="137"/>
      <c r="C2" s="137"/>
      <c r="D2" s="137"/>
      <c r="E2" s="137"/>
      <c r="G2" s="136" t="s">
        <v>255</v>
      </c>
      <c r="H2" s="137"/>
      <c r="I2" s="137"/>
      <c r="J2" s="137"/>
      <c r="K2" s="137"/>
    </row>
    <row r="3" spans="1:11" ht="72.5" x14ac:dyDescent="0.35">
      <c r="A3" s="10" t="s">
        <v>4</v>
      </c>
      <c r="B3" s="10" t="s">
        <v>5</v>
      </c>
      <c r="C3" s="10" t="s">
        <v>7</v>
      </c>
      <c r="D3" s="10" t="s">
        <v>8</v>
      </c>
      <c r="E3" s="71" t="s">
        <v>9</v>
      </c>
      <c r="G3" s="10" t="s">
        <v>4</v>
      </c>
      <c r="H3" s="10" t="s">
        <v>5</v>
      </c>
      <c r="I3" s="10" t="s">
        <v>256</v>
      </c>
      <c r="J3" s="10" t="s">
        <v>257</v>
      </c>
      <c r="K3" s="10" t="s">
        <v>9</v>
      </c>
    </row>
    <row r="4" spans="1:11" x14ac:dyDescent="0.35">
      <c r="A4" s="2" t="s">
        <v>267</v>
      </c>
      <c r="B4" s="2" t="s">
        <v>155</v>
      </c>
      <c r="C4" s="3">
        <v>121000</v>
      </c>
      <c r="D4" s="100">
        <v>7.83</v>
      </c>
      <c r="E4" s="98">
        <f>D4*C4</f>
        <v>947430</v>
      </c>
      <c r="F4" s="2"/>
      <c r="G4" s="2" t="s">
        <v>70</v>
      </c>
      <c r="H4" s="2" t="s">
        <v>258</v>
      </c>
      <c r="I4" s="3">
        <v>26000</v>
      </c>
      <c r="J4" s="2">
        <v>15.74</v>
      </c>
      <c r="K4" s="102">
        <f>J4*I4</f>
        <v>409240</v>
      </c>
    </row>
    <row r="5" spans="1:11" x14ac:dyDescent="0.35">
      <c r="A5" s="2" t="s">
        <v>154</v>
      </c>
      <c r="B5" s="2" t="s">
        <v>0</v>
      </c>
      <c r="C5" s="3">
        <v>121000</v>
      </c>
      <c r="D5" s="100">
        <v>7.68</v>
      </c>
      <c r="E5" s="98">
        <f t="shared" ref="E5:E68" si="0">D5*C5</f>
        <v>929280</v>
      </c>
      <c r="F5" s="2"/>
      <c r="G5" s="2" t="s">
        <v>92</v>
      </c>
      <c r="H5" s="2" t="s">
        <v>258</v>
      </c>
      <c r="I5" s="3">
        <v>26000</v>
      </c>
      <c r="J5" s="2">
        <v>16.010000000000002</v>
      </c>
      <c r="K5" s="102">
        <f>J5*I5</f>
        <v>416260.00000000006</v>
      </c>
    </row>
    <row r="6" spans="1:11" x14ac:dyDescent="0.35">
      <c r="A6" s="2" t="s">
        <v>17</v>
      </c>
      <c r="B6" s="2" t="s">
        <v>1</v>
      </c>
      <c r="C6" s="3">
        <v>121000</v>
      </c>
      <c r="D6" s="100">
        <v>7.89</v>
      </c>
      <c r="E6" s="98">
        <f t="shared" si="0"/>
        <v>954690</v>
      </c>
      <c r="F6" s="2"/>
      <c r="G6" s="2" t="s">
        <v>114</v>
      </c>
      <c r="H6" s="2" t="s">
        <v>258</v>
      </c>
      <c r="I6" s="3">
        <v>26000</v>
      </c>
      <c r="J6" s="2">
        <v>23.75</v>
      </c>
      <c r="K6" s="102">
        <f>J6*I6</f>
        <v>617500</v>
      </c>
    </row>
    <row r="7" spans="1:11" ht="15" thickBot="1" x14ac:dyDescent="0.4">
      <c r="A7" s="2" t="s">
        <v>268</v>
      </c>
      <c r="B7" s="2" t="s">
        <v>155</v>
      </c>
      <c r="C7" s="3">
        <v>121000</v>
      </c>
      <c r="D7" s="100">
        <v>7.72</v>
      </c>
      <c r="E7" s="98">
        <f t="shared" si="0"/>
        <v>934120</v>
      </c>
      <c r="F7" s="2"/>
      <c r="G7" s="97" t="s">
        <v>142</v>
      </c>
      <c r="H7" s="97" t="s">
        <v>258</v>
      </c>
      <c r="I7" s="97">
        <v>25500</v>
      </c>
      <c r="J7" s="97">
        <v>20.100000000000001</v>
      </c>
      <c r="K7" s="102">
        <f>J7*I7</f>
        <v>512550.00000000006</v>
      </c>
    </row>
    <row r="8" spans="1:11" ht="15" thickTop="1" x14ac:dyDescent="0.35">
      <c r="A8" s="2" t="s">
        <v>157</v>
      </c>
      <c r="B8" s="2" t="s">
        <v>0</v>
      </c>
      <c r="C8" s="3">
        <v>121000</v>
      </c>
      <c r="D8" s="100">
        <v>7.77</v>
      </c>
      <c r="E8" s="98">
        <f t="shared" si="0"/>
        <v>940170</v>
      </c>
      <c r="F8" s="2"/>
      <c r="G8" s="69"/>
      <c r="H8" s="69"/>
      <c r="I8" s="69"/>
      <c r="J8" s="69"/>
      <c r="K8" s="106">
        <f>SUM(K4:K7)</f>
        <v>1955550</v>
      </c>
    </row>
    <row r="9" spans="1:11" x14ac:dyDescent="0.35">
      <c r="A9" s="2" t="s">
        <v>20</v>
      </c>
      <c r="B9" s="2" t="s">
        <v>1</v>
      </c>
      <c r="C9" s="3">
        <v>121000</v>
      </c>
      <c r="D9" s="100">
        <v>8.26</v>
      </c>
      <c r="E9" s="98">
        <f t="shared" si="0"/>
        <v>999460</v>
      </c>
      <c r="F9" s="2"/>
      <c r="G9" s="2"/>
      <c r="H9" s="2"/>
      <c r="I9" s="3"/>
      <c r="J9" s="2"/>
    </row>
    <row r="10" spans="1:11" x14ac:dyDescent="0.35">
      <c r="A10" s="2" t="s">
        <v>269</v>
      </c>
      <c r="B10" s="2" t="s">
        <v>155</v>
      </c>
      <c r="C10" s="3">
        <v>121000</v>
      </c>
      <c r="D10" s="100">
        <v>8.6999999999999993</v>
      </c>
      <c r="E10" s="98">
        <f t="shared" si="0"/>
        <v>1052700</v>
      </c>
      <c r="F10" s="2"/>
      <c r="G10" s="2"/>
      <c r="H10" s="2"/>
      <c r="I10" s="2"/>
      <c r="J10" s="2"/>
    </row>
    <row r="11" spans="1:11" x14ac:dyDescent="0.35">
      <c r="A11" s="2" t="s">
        <v>159</v>
      </c>
      <c r="B11" s="2" t="s">
        <v>0</v>
      </c>
      <c r="C11" s="3">
        <v>121000</v>
      </c>
      <c r="D11" s="100">
        <v>8.8800000000000008</v>
      </c>
      <c r="E11" s="98">
        <f t="shared" si="0"/>
        <v>1074480</v>
      </c>
      <c r="F11" s="2"/>
      <c r="G11" s="2"/>
      <c r="H11" s="2"/>
      <c r="I11" s="2"/>
      <c r="J11" s="2"/>
    </row>
    <row r="12" spans="1:11" x14ac:dyDescent="0.35">
      <c r="A12" s="2" t="s">
        <v>23</v>
      </c>
      <c r="B12" s="2" t="s">
        <v>1</v>
      </c>
      <c r="C12" s="3">
        <v>121000</v>
      </c>
      <c r="D12" s="100">
        <v>9.34</v>
      </c>
      <c r="E12" s="98">
        <f t="shared" si="0"/>
        <v>1130140</v>
      </c>
      <c r="F12" s="2"/>
      <c r="G12" s="2"/>
      <c r="H12" s="2"/>
      <c r="I12" s="2"/>
      <c r="J12" s="2"/>
    </row>
    <row r="13" spans="1:11" x14ac:dyDescent="0.35">
      <c r="A13" s="2" t="s">
        <v>270</v>
      </c>
      <c r="B13" s="2" t="s">
        <v>155</v>
      </c>
      <c r="C13" s="3">
        <v>121000</v>
      </c>
      <c r="D13" s="100">
        <v>9.06</v>
      </c>
      <c r="E13" s="98">
        <f t="shared" si="0"/>
        <v>1096260</v>
      </c>
      <c r="F13" s="2"/>
      <c r="G13" s="2"/>
      <c r="H13" s="2"/>
      <c r="I13" s="2"/>
      <c r="J13" s="2"/>
    </row>
    <row r="14" spans="1:11" x14ac:dyDescent="0.35">
      <c r="A14" s="2" t="s">
        <v>161</v>
      </c>
      <c r="B14" s="2" t="s">
        <v>0</v>
      </c>
      <c r="C14" s="3">
        <v>121000</v>
      </c>
      <c r="D14" s="100">
        <v>8.86</v>
      </c>
      <c r="E14" s="98">
        <f t="shared" si="0"/>
        <v>1072060</v>
      </c>
      <c r="F14" s="2"/>
      <c r="G14" s="2"/>
      <c r="H14" s="2"/>
      <c r="I14" s="2"/>
      <c r="J14" s="2"/>
    </row>
    <row r="15" spans="1:11" x14ac:dyDescent="0.35">
      <c r="A15" s="2" t="s">
        <v>26</v>
      </c>
      <c r="B15" s="2" t="s">
        <v>1</v>
      </c>
      <c r="C15" s="3">
        <v>121000</v>
      </c>
      <c r="D15" s="100">
        <v>9.3699999999999992</v>
      </c>
      <c r="E15" s="98">
        <f t="shared" si="0"/>
        <v>1133770</v>
      </c>
      <c r="F15" s="2"/>
      <c r="G15" s="2"/>
      <c r="H15" s="2"/>
      <c r="I15" s="2"/>
      <c r="J15" s="2"/>
    </row>
    <row r="16" spans="1:11" x14ac:dyDescent="0.35">
      <c r="A16" s="2" t="s">
        <v>271</v>
      </c>
      <c r="B16" s="2" t="s">
        <v>155</v>
      </c>
      <c r="C16" s="3">
        <v>121000</v>
      </c>
      <c r="D16" s="100">
        <v>8.66</v>
      </c>
      <c r="E16" s="98">
        <f t="shared" si="0"/>
        <v>1047860</v>
      </c>
      <c r="F16" s="2"/>
      <c r="G16" s="2"/>
      <c r="H16" s="2"/>
      <c r="I16" s="2"/>
      <c r="J16" s="2"/>
    </row>
    <row r="17" spans="1:10" x14ac:dyDescent="0.35">
      <c r="A17" s="2" t="s">
        <v>163</v>
      </c>
      <c r="B17" s="2" t="s">
        <v>0</v>
      </c>
      <c r="C17" s="3">
        <v>121000</v>
      </c>
      <c r="D17" s="100">
        <v>8.84</v>
      </c>
      <c r="E17" s="98">
        <f t="shared" si="0"/>
        <v>1069640</v>
      </c>
      <c r="F17" s="2"/>
      <c r="G17" s="2"/>
      <c r="H17" s="2"/>
      <c r="I17" s="2"/>
      <c r="J17" s="2"/>
    </row>
    <row r="18" spans="1:10" x14ac:dyDescent="0.35">
      <c r="A18" s="2" t="s">
        <v>29</v>
      </c>
      <c r="B18" s="2" t="s">
        <v>1</v>
      </c>
      <c r="C18" s="3">
        <v>121000</v>
      </c>
      <c r="D18" s="100">
        <v>8.93</v>
      </c>
      <c r="E18" s="98">
        <f t="shared" si="0"/>
        <v>1080530</v>
      </c>
      <c r="F18" s="2"/>
      <c r="G18" s="2"/>
      <c r="H18" s="2"/>
      <c r="I18" s="2"/>
      <c r="J18" s="2"/>
    </row>
    <row r="19" spans="1:10" x14ac:dyDescent="0.35">
      <c r="A19" s="2" t="s">
        <v>272</v>
      </c>
      <c r="B19" s="2" t="s">
        <v>155</v>
      </c>
      <c r="C19" s="3">
        <v>121000</v>
      </c>
      <c r="D19" s="100">
        <v>9.08</v>
      </c>
      <c r="E19" s="98">
        <f t="shared" si="0"/>
        <v>1098680</v>
      </c>
      <c r="F19" s="2"/>
      <c r="G19" s="2"/>
      <c r="H19" s="2"/>
      <c r="I19" s="2"/>
      <c r="J19" s="2"/>
    </row>
    <row r="20" spans="1:10" x14ac:dyDescent="0.35">
      <c r="A20" s="2" t="s">
        <v>165</v>
      </c>
      <c r="B20" s="2" t="s">
        <v>0</v>
      </c>
      <c r="C20" s="3">
        <v>121000</v>
      </c>
      <c r="D20" s="100">
        <v>9.5299999999999994</v>
      </c>
      <c r="E20" s="98">
        <f t="shared" si="0"/>
        <v>1153130</v>
      </c>
      <c r="F20" s="2"/>
      <c r="G20" s="2"/>
      <c r="H20" s="2"/>
      <c r="I20" s="2"/>
      <c r="J20" s="2"/>
    </row>
    <row r="21" spans="1:10" x14ac:dyDescent="0.35">
      <c r="A21" s="2" t="s">
        <v>32</v>
      </c>
      <c r="B21" s="2" t="s">
        <v>1</v>
      </c>
      <c r="C21" s="3">
        <v>121000</v>
      </c>
      <c r="D21" s="100">
        <v>9.64</v>
      </c>
      <c r="E21" s="98">
        <f t="shared" si="0"/>
        <v>1166440</v>
      </c>
      <c r="F21" s="2"/>
      <c r="G21" s="2"/>
      <c r="H21" s="2"/>
      <c r="I21" s="2"/>
      <c r="J21" s="2"/>
    </row>
    <row r="22" spans="1:10" x14ac:dyDescent="0.35">
      <c r="A22" s="2" t="s">
        <v>273</v>
      </c>
      <c r="B22" s="2" t="s">
        <v>155</v>
      </c>
      <c r="C22" s="3">
        <v>121000</v>
      </c>
      <c r="D22" s="100">
        <v>9.58</v>
      </c>
      <c r="E22" s="98">
        <f t="shared" si="0"/>
        <v>1159180</v>
      </c>
      <c r="F22" s="2"/>
      <c r="G22" s="2"/>
      <c r="H22" s="2"/>
      <c r="I22" s="2"/>
      <c r="J22" s="2"/>
    </row>
    <row r="23" spans="1:10" x14ac:dyDescent="0.35">
      <c r="A23" s="2" t="s">
        <v>167</v>
      </c>
      <c r="B23" s="2" t="s">
        <v>0</v>
      </c>
      <c r="C23" s="3">
        <v>121000</v>
      </c>
      <c r="D23" s="100">
        <v>9.6999999999999993</v>
      </c>
      <c r="E23" s="98">
        <f t="shared" si="0"/>
        <v>1173700</v>
      </c>
      <c r="F23" s="2"/>
      <c r="G23" s="2"/>
      <c r="H23" s="2"/>
      <c r="I23" s="2"/>
      <c r="J23" s="2"/>
    </row>
    <row r="24" spans="1:10" x14ac:dyDescent="0.35">
      <c r="A24" s="2" t="s">
        <v>35</v>
      </c>
      <c r="B24" s="2" t="s">
        <v>1</v>
      </c>
      <c r="C24" s="3">
        <v>121000</v>
      </c>
      <c r="D24" s="100">
        <v>9.56</v>
      </c>
      <c r="E24" s="98">
        <f t="shared" si="0"/>
        <v>1156760</v>
      </c>
      <c r="F24" s="2"/>
      <c r="G24" s="2"/>
      <c r="H24" s="2"/>
      <c r="I24" s="2"/>
      <c r="J24" s="2"/>
    </row>
    <row r="25" spans="1:10" x14ac:dyDescent="0.35">
      <c r="A25" s="2" t="s">
        <v>274</v>
      </c>
      <c r="B25" s="2" t="s">
        <v>155</v>
      </c>
      <c r="C25" s="3">
        <v>121000</v>
      </c>
      <c r="D25" s="100">
        <v>9.56</v>
      </c>
      <c r="E25" s="98">
        <f t="shared" si="0"/>
        <v>1156760</v>
      </c>
      <c r="F25" s="2"/>
      <c r="G25" s="2"/>
      <c r="H25" s="2"/>
      <c r="I25" s="2"/>
      <c r="J25" s="2"/>
    </row>
    <row r="26" spans="1:10" x14ac:dyDescent="0.35">
      <c r="A26" s="2" t="s">
        <v>169</v>
      </c>
      <c r="B26" s="2" t="s">
        <v>0</v>
      </c>
      <c r="C26" s="3">
        <v>121000</v>
      </c>
      <c r="D26" s="100">
        <v>9.5399999999999991</v>
      </c>
      <c r="E26" s="98">
        <f t="shared" si="0"/>
        <v>1154340</v>
      </c>
      <c r="F26" s="2"/>
      <c r="G26" s="2"/>
      <c r="H26" s="2"/>
      <c r="I26" s="2"/>
      <c r="J26" s="2"/>
    </row>
    <row r="27" spans="1:10" x14ac:dyDescent="0.35">
      <c r="A27" s="2" t="s">
        <v>39</v>
      </c>
      <c r="B27" s="2" t="s">
        <v>1</v>
      </c>
      <c r="C27" s="3">
        <v>121000</v>
      </c>
      <c r="D27" s="100">
        <v>9.92</v>
      </c>
      <c r="E27" s="98">
        <f t="shared" si="0"/>
        <v>1200320</v>
      </c>
      <c r="F27" s="2"/>
      <c r="G27" s="2"/>
      <c r="H27" s="2"/>
      <c r="I27" s="2"/>
      <c r="J27" s="2"/>
    </row>
    <row r="28" spans="1:10" x14ac:dyDescent="0.35">
      <c r="A28" s="2" t="s">
        <v>275</v>
      </c>
      <c r="B28" s="2" t="s">
        <v>155</v>
      </c>
      <c r="C28" s="3">
        <v>121000</v>
      </c>
      <c r="D28" s="100">
        <v>10.050000000000001</v>
      </c>
      <c r="E28" s="98">
        <f t="shared" si="0"/>
        <v>1216050</v>
      </c>
      <c r="F28" s="2"/>
      <c r="G28" s="2"/>
      <c r="H28" s="2"/>
      <c r="I28" s="2"/>
      <c r="J28" s="2"/>
    </row>
    <row r="29" spans="1:10" x14ac:dyDescent="0.35">
      <c r="A29" s="2" t="s">
        <v>172</v>
      </c>
      <c r="B29" s="2" t="s">
        <v>0</v>
      </c>
      <c r="C29" s="3">
        <v>121000</v>
      </c>
      <c r="D29" s="100">
        <v>10.28</v>
      </c>
      <c r="E29" s="98">
        <f t="shared" si="0"/>
        <v>1243880</v>
      </c>
      <c r="F29" s="2"/>
      <c r="G29" s="2"/>
      <c r="H29" s="2"/>
      <c r="I29" s="2"/>
      <c r="J29" s="2"/>
    </row>
    <row r="30" spans="1:10" x14ac:dyDescent="0.35">
      <c r="A30" s="2" t="s">
        <v>42</v>
      </c>
      <c r="B30" s="2" t="s">
        <v>1</v>
      </c>
      <c r="C30" s="3">
        <v>121000</v>
      </c>
      <c r="D30" s="100">
        <v>10.77</v>
      </c>
      <c r="E30" s="98">
        <f t="shared" si="0"/>
        <v>1303170</v>
      </c>
      <c r="F30" s="2"/>
      <c r="G30" s="2"/>
      <c r="H30" s="2"/>
      <c r="I30" s="2"/>
      <c r="J30" s="2"/>
    </row>
    <row r="31" spans="1:10" x14ac:dyDescent="0.35">
      <c r="A31" s="2" t="s">
        <v>276</v>
      </c>
      <c r="B31" s="2" t="s">
        <v>155</v>
      </c>
      <c r="C31" s="3">
        <v>121000</v>
      </c>
      <c r="D31" s="100">
        <v>11.32</v>
      </c>
      <c r="E31" s="98">
        <f t="shared" si="0"/>
        <v>1369720</v>
      </c>
      <c r="F31" s="2"/>
      <c r="G31" s="2"/>
      <c r="H31" s="2"/>
      <c r="I31" s="2"/>
      <c r="J31" s="2"/>
    </row>
    <row r="32" spans="1:10" x14ac:dyDescent="0.35">
      <c r="A32" s="2" t="s">
        <v>174</v>
      </c>
      <c r="B32" s="2" t="s">
        <v>0</v>
      </c>
      <c r="C32" s="3">
        <v>121000</v>
      </c>
      <c r="D32" s="100">
        <v>11.03</v>
      </c>
      <c r="E32" s="98">
        <f t="shared" si="0"/>
        <v>1334630</v>
      </c>
      <c r="F32" s="2"/>
      <c r="G32" s="2"/>
      <c r="H32" s="2"/>
      <c r="I32" s="2"/>
      <c r="J32" s="2"/>
    </row>
    <row r="33" spans="1:10" x14ac:dyDescent="0.35">
      <c r="A33" s="2" t="s">
        <v>45</v>
      </c>
      <c r="B33" s="2" t="s">
        <v>1</v>
      </c>
      <c r="C33" s="3">
        <v>121000</v>
      </c>
      <c r="D33" s="100">
        <v>11.09</v>
      </c>
      <c r="E33" s="98">
        <f t="shared" si="0"/>
        <v>1341890</v>
      </c>
      <c r="F33" s="2"/>
      <c r="G33" s="2"/>
      <c r="H33" s="2"/>
      <c r="I33" s="2"/>
      <c r="J33" s="2"/>
    </row>
    <row r="34" spans="1:10" x14ac:dyDescent="0.35">
      <c r="A34" s="2" t="s">
        <v>277</v>
      </c>
      <c r="B34" s="2" t="s">
        <v>155</v>
      </c>
      <c r="C34" s="3">
        <v>121000</v>
      </c>
      <c r="D34" s="100">
        <v>10.96</v>
      </c>
      <c r="E34" s="98">
        <f t="shared" si="0"/>
        <v>1326160</v>
      </c>
      <c r="F34" s="2"/>
      <c r="G34" s="2"/>
      <c r="H34" s="2"/>
      <c r="I34" s="2"/>
      <c r="J34" s="2"/>
    </row>
    <row r="35" spans="1:10" x14ac:dyDescent="0.35">
      <c r="A35" s="2" t="s">
        <v>176</v>
      </c>
      <c r="B35" s="2" t="s">
        <v>0</v>
      </c>
      <c r="C35" s="3">
        <v>121000</v>
      </c>
      <c r="D35" s="100">
        <v>11.17</v>
      </c>
      <c r="E35" s="98">
        <f t="shared" si="0"/>
        <v>1351570</v>
      </c>
      <c r="F35" s="2"/>
      <c r="G35" s="2"/>
      <c r="H35" s="2"/>
      <c r="I35" s="2"/>
      <c r="J35" s="2"/>
    </row>
    <row r="36" spans="1:10" x14ac:dyDescent="0.35">
      <c r="A36" s="2" t="s">
        <v>48</v>
      </c>
      <c r="B36" s="2" t="s">
        <v>1</v>
      </c>
      <c r="C36" s="3">
        <v>121000</v>
      </c>
      <c r="D36" s="100">
        <v>12.54</v>
      </c>
      <c r="E36" s="98">
        <f t="shared" si="0"/>
        <v>1517340</v>
      </c>
      <c r="F36" s="2"/>
      <c r="G36" s="2"/>
      <c r="H36" s="2"/>
      <c r="I36" s="2"/>
      <c r="J36" s="2"/>
    </row>
    <row r="37" spans="1:10" x14ac:dyDescent="0.35">
      <c r="A37" s="2" t="s">
        <v>278</v>
      </c>
      <c r="B37" s="2" t="s">
        <v>155</v>
      </c>
      <c r="C37" s="3">
        <v>121000</v>
      </c>
      <c r="D37" s="100">
        <v>12.8</v>
      </c>
      <c r="E37" s="98">
        <f t="shared" si="0"/>
        <v>1548800</v>
      </c>
      <c r="F37" s="2"/>
      <c r="G37" s="2"/>
      <c r="H37" s="2"/>
      <c r="I37" s="2"/>
      <c r="J37" s="2"/>
    </row>
    <row r="38" spans="1:10" x14ac:dyDescent="0.35">
      <c r="A38" s="2" t="s">
        <v>178</v>
      </c>
      <c r="B38" s="2" t="s">
        <v>0</v>
      </c>
      <c r="C38" s="3">
        <v>121000</v>
      </c>
      <c r="D38" s="100">
        <v>13.26</v>
      </c>
      <c r="E38" s="98">
        <f t="shared" si="0"/>
        <v>1604460</v>
      </c>
      <c r="F38" s="2"/>
      <c r="G38" s="2"/>
      <c r="H38" s="2"/>
      <c r="I38" s="2"/>
      <c r="J38" s="2"/>
    </row>
    <row r="39" spans="1:10" x14ac:dyDescent="0.35">
      <c r="A39" s="2" t="s">
        <v>50</v>
      </c>
      <c r="B39" s="2" t="s">
        <v>1</v>
      </c>
      <c r="C39" s="3" t="s">
        <v>317</v>
      </c>
      <c r="D39" s="100"/>
      <c r="E39" s="98"/>
      <c r="F39" s="2"/>
      <c r="G39" s="2"/>
      <c r="H39" s="2"/>
      <c r="I39" s="2"/>
      <c r="J39" s="2"/>
    </row>
    <row r="40" spans="1:10" x14ac:dyDescent="0.35">
      <c r="A40" s="2" t="s">
        <v>181</v>
      </c>
      <c r="B40" s="2" t="s">
        <v>0</v>
      </c>
      <c r="C40" s="3">
        <v>151500</v>
      </c>
      <c r="D40" s="100">
        <v>12.9</v>
      </c>
      <c r="E40" s="98">
        <f t="shared" si="0"/>
        <v>1954350</v>
      </c>
      <c r="F40" s="2"/>
      <c r="G40" s="2"/>
      <c r="H40" s="2"/>
      <c r="I40" s="2"/>
      <c r="J40" s="2"/>
    </row>
    <row r="41" spans="1:10" x14ac:dyDescent="0.35">
      <c r="A41" s="2" t="s">
        <v>53</v>
      </c>
      <c r="B41" s="2" t="s">
        <v>1</v>
      </c>
      <c r="C41" s="3">
        <v>151500</v>
      </c>
      <c r="D41" s="100">
        <v>12.65</v>
      </c>
      <c r="E41" s="98">
        <f t="shared" si="0"/>
        <v>1916475</v>
      </c>
      <c r="F41" s="2"/>
      <c r="G41" s="2"/>
      <c r="H41" s="2"/>
      <c r="I41" s="2"/>
      <c r="J41" s="2"/>
    </row>
    <row r="42" spans="1:10" x14ac:dyDescent="0.35">
      <c r="A42" s="2" t="s">
        <v>279</v>
      </c>
      <c r="B42" s="2" t="s">
        <v>155</v>
      </c>
      <c r="C42" s="3">
        <v>151000</v>
      </c>
      <c r="D42" s="100">
        <v>12.96</v>
      </c>
      <c r="E42" s="98">
        <f t="shared" si="0"/>
        <v>1956960.0000000002</v>
      </c>
      <c r="F42" s="2"/>
      <c r="G42" s="2"/>
      <c r="H42" s="2"/>
      <c r="I42" s="2"/>
      <c r="J42" s="2"/>
    </row>
    <row r="43" spans="1:10" x14ac:dyDescent="0.35">
      <c r="A43" s="2" t="s">
        <v>183</v>
      </c>
      <c r="B43" s="2" t="s">
        <v>0</v>
      </c>
      <c r="C43" s="3">
        <v>151000</v>
      </c>
      <c r="D43" s="100">
        <v>13.1</v>
      </c>
      <c r="E43" s="98">
        <f t="shared" si="0"/>
        <v>1978100</v>
      </c>
      <c r="F43" s="2"/>
      <c r="G43" s="2"/>
      <c r="H43" s="2"/>
      <c r="I43" s="2"/>
      <c r="J43" s="2"/>
    </row>
    <row r="44" spans="1:10" x14ac:dyDescent="0.35">
      <c r="A44" s="2" t="s">
        <v>56</v>
      </c>
      <c r="B44" s="2" t="s">
        <v>1</v>
      </c>
      <c r="C44" s="3">
        <v>121000</v>
      </c>
      <c r="D44" s="100">
        <v>13.15</v>
      </c>
      <c r="E44" s="98">
        <f t="shared" si="0"/>
        <v>1591150</v>
      </c>
      <c r="F44" s="2"/>
      <c r="G44" s="2"/>
      <c r="H44" s="2"/>
      <c r="I44" s="2"/>
      <c r="J44" s="2"/>
    </row>
    <row r="45" spans="1:10" x14ac:dyDescent="0.35">
      <c r="A45" s="2" t="s">
        <v>280</v>
      </c>
      <c r="B45" s="2" t="s">
        <v>155</v>
      </c>
      <c r="C45" s="3">
        <v>121000</v>
      </c>
      <c r="D45" s="100">
        <v>13.84</v>
      </c>
      <c r="E45" s="98">
        <f t="shared" si="0"/>
        <v>1674640</v>
      </c>
      <c r="F45" s="2"/>
      <c r="G45" s="2"/>
      <c r="H45" s="2"/>
      <c r="I45" s="2"/>
      <c r="J45" s="2"/>
    </row>
    <row r="46" spans="1:10" x14ac:dyDescent="0.35">
      <c r="A46" s="2" t="s">
        <v>281</v>
      </c>
      <c r="B46" s="2" t="s">
        <v>0</v>
      </c>
      <c r="C46" s="3">
        <v>121000</v>
      </c>
      <c r="D46" s="100">
        <v>13.82</v>
      </c>
      <c r="E46" s="98">
        <f t="shared" si="0"/>
        <v>1672220</v>
      </c>
      <c r="F46" s="2"/>
      <c r="G46" s="2"/>
      <c r="H46" s="2"/>
      <c r="I46" s="2"/>
      <c r="J46" s="2"/>
    </row>
    <row r="47" spans="1:10" x14ac:dyDescent="0.35">
      <c r="A47" s="2" t="s">
        <v>59</v>
      </c>
      <c r="B47" s="2" t="s">
        <v>1</v>
      </c>
      <c r="C47" s="3">
        <v>121000</v>
      </c>
      <c r="D47" s="100">
        <v>13.99</v>
      </c>
      <c r="E47" s="98">
        <f t="shared" si="0"/>
        <v>1692790</v>
      </c>
      <c r="F47" s="2"/>
      <c r="G47" s="2"/>
      <c r="H47" s="2"/>
      <c r="I47" s="2"/>
      <c r="J47" s="2"/>
    </row>
    <row r="48" spans="1:10" x14ac:dyDescent="0.35">
      <c r="A48" s="2" t="s">
        <v>282</v>
      </c>
      <c r="B48" s="2" t="s">
        <v>155</v>
      </c>
      <c r="C48" s="3">
        <v>121000</v>
      </c>
      <c r="D48" s="100">
        <v>12.75</v>
      </c>
      <c r="E48" s="98">
        <f t="shared" si="0"/>
        <v>1542750</v>
      </c>
      <c r="F48" s="2"/>
      <c r="G48" s="2"/>
      <c r="H48" s="2"/>
      <c r="I48" s="2"/>
      <c r="J48" s="2"/>
    </row>
    <row r="49" spans="1:10" x14ac:dyDescent="0.35">
      <c r="A49" s="2" t="s">
        <v>186</v>
      </c>
      <c r="B49" s="2" t="s">
        <v>0</v>
      </c>
      <c r="C49" s="3">
        <v>121000</v>
      </c>
      <c r="D49" s="100">
        <v>12.73</v>
      </c>
      <c r="E49" s="98">
        <f t="shared" si="0"/>
        <v>1540330</v>
      </c>
      <c r="F49" s="2"/>
      <c r="G49" s="2"/>
      <c r="H49" s="2"/>
      <c r="I49" s="2"/>
      <c r="J49" s="2"/>
    </row>
    <row r="50" spans="1:10" x14ac:dyDescent="0.35">
      <c r="A50" s="2" t="s">
        <v>62</v>
      </c>
      <c r="B50" s="2" t="s">
        <v>1</v>
      </c>
      <c r="C50" s="3">
        <v>121000</v>
      </c>
      <c r="D50" s="100">
        <v>13.39</v>
      </c>
      <c r="E50" s="98">
        <f t="shared" si="0"/>
        <v>1620190</v>
      </c>
      <c r="F50" s="2"/>
      <c r="G50" s="2"/>
      <c r="H50" s="2"/>
      <c r="I50" s="2"/>
      <c r="J50" s="2"/>
    </row>
    <row r="51" spans="1:10" x14ac:dyDescent="0.35">
      <c r="A51" s="2" t="s">
        <v>283</v>
      </c>
      <c r="B51" s="2" t="s">
        <v>155</v>
      </c>
      <c r="C51" s="3">
        <v>121000</v>
      </c>
      <c r="D51" s="100">
        <v>13.35</v>
      </c>
      <c r="E51" s="98">
        <f t="shared" si="0"/>
        <v>1615350</v>
      </c>
      <c r="F51" s="2"/>
      <c r="G51" s="2"/>
      <c r="H51" s="2"/>
      <c r="I51" s="2"/>
      <c r="J51" s="2"/>
    </row>
    <row r="52" spans="1:10" x14ac:dyDescent="0.35">
      <c r="A52" s="2" t="s">
        <v>64</v>
      </c>
      <c r="B52" s="2" t="s">
        <v>1</v>
      </c>
      <c r="C52" s="3">
        <v>121000</v>
      </c>
      <c r="D52" s="100">
        <v>12.77</v>
      </c>
      <c r="E52" s="98">
        <f t="shared" si="0"/>
        <v>1545170</v>
      </c>
      <c r="F52" s="2"/>
      <c r="G52" s="2"/>
      <c r="H52" s="2"/>
      <c r="I52" s="2"/>
      <c r="J52" s="2"/>
    </row>
    <row r="53" spans="1:10" x14ac:dyDescent="0.35">
      <c r="A53" s="2" t="s">
        <v>190</v>
      </c>
      <c r="B53" s="2" t="s">
        <v>0</v>
      </c>
      <c r="C53" s="3">
        <v>121000</v>
      </c>
      <c r="D53" s="100">
        <v>13.51</v>
      </c>
      <c r="E53" s="98">
        <f t="shared" si="0"/>
        <v>1634710</v>
      </c>
      <c r="F53" s="2"/>
      <c r="G53" s="2"/>
      <c r="H53" s="2"/>
      <c r="I53" s="2"/>
      <c r="J53" s="2"/>
    </row>
    <row r="54" spans="1:10" x14ac:dyDescent="0.35">
      <c r="A54" s="2" t="s">
        <v>284</v>
      </c>
      <c r="B54" s="2" t="s">
        <v>155</v>
      </c>
      <c r="C54" s="3">
        <v>121000</v>
      </c>
      <c r="D54" s="100">
        <v>14.2</v>
      </c>
      <c r="E54" s="98">
        <f t="shared" si="0"/>
        <v>1718200</v>
      </c>
      <c r="F54" s="2"/>
      <c r="G54" s="2"/>
      <c r="H54" s="2"/>
      <c r="I54" s="2"/>
      <c r="J54" s="2"/>
    </row>
    <row r="55" spans="1:10" x14ac:dyDescent="0.35">
      <c r="A55" s="2" t="s">
        <v>192</v>
      </c>
      <c r="B55" s="2" t="s">
        <v>0</v>
      </c>
      <c r="C55" s="3">
        <v>121000</v>
      </c>
      <c r="D55" s="100">
        <v>14.7</v>
      </c>
      <c r="E55" s="98">
        <f>D55*C55</f>
        <v>1778700</v>
      </c>
      <c r="F55" s="2"/>
      <c r="G55" s="2"/>
      <c r="H55" s="2"/>
      <c r="I55" s="2"/>
      <c r="J55" s="2"/>
    </row>
    <row r="56" spans="1:10" x14ac:dyDescent="0.35">
      <c r="A56" s="2" t="s">
        <v>68</v>
      </c>
      <c r="B56" s="2" t="s">
        <v>1</v>
      </c>
      <c r="C56" s="3">
        <v>121000</v>
      </c>
      <c r="D56" s="100">
        <v>15.05</v>
      </c>
      <c r="E56" s="98">
        <f>D56*C56</f>
        <v>1821050</v>
      </c>
      <c r="F56" s="2"/>
      <c r="G56" s="2"/>
      <c r="H56" s="2"/>
      <c r="I56" s="2"/>
      <c r="J56" s="2"/>
    </row>
    <row r="57" spans="1:10" x14ac:dyDescent="0.35">
      <c r="A57" s="2" t="s">
        <v>195</v>
      </c>
      <c r="B57" s="2" t="s">
        <v>0</v>
      </c>
      <c r="C57" s="3">
        <v>121000</v>
      </c>
      <c r="D57" s="100">
        <v>15.88</v>
      </c>
      <c r="E57" s="98">
        <f>D57*C57</f>
        <v>1921480</v>
      </c>
      <c r="F57" s="2"/>
      <c r="G57" s="2"/>
      <c r="H57" s="2"/>
      <c r="I57" s="2"/>
      <c r="J57" s="2"/>
    </row>
    <row r="58" spans="1:10" x14ac:dyDescent="0.35">
      <c r="A58" s="2" t="s">
        <v>71</v>
      </c>
      <c r="B58" s="2" t="s">
        <v>1</v>
      </c>
      <c r="C58" s="3">
        <v>121000</v>
      </c>
      <c r="D58" s="100">
        <v>16.23</v>
      </c>
      <c r="E58" s="98">
        <f>D58*C58</f>
        <v>1963830</v>
      </c>
      <c r="F58" s="2"/>
      <c r="G58" s="2"/>
      <c r="H58" s="2"/>
      <c r="I58" s="2"/>
      <c r="J58" s="2"/>
    </row>
    <row r="59" spans="1:10" x14ac:dyDescent="0.35">
      <c r="A59" s="2" t="s">
        <v>285</v>
      </c>
      <c r="B59" s="2" t="s">
        <v>0</v>
      </c>
      <c r="C59" s="3">
        <v>121000</v>
      </c>
      <c r="D59" s="100">
        <v>16.25</v>
      </c>
      <c r="E59" s="98">
        <f t="shared" si="0"/>
        <v>1966250</v>
      </c>
      <c r="F59" s="2"/>
      <c r="G59" s="2"/>
      <c r="H59" s="2"/>
      <c r="I59" s="2"/>
      <c r="J59" s="2"/>
    </row>
    <row r="60" spans="1:10" x14ac:dyDescent="0.35">
      <c r="A60" s="2" t="s">
        <v>72</v>
      </c>
      <c r="B60" s="2" t="s">
        <v>1</v>
      </c>
      <c r="C60" s="3">
        <v>121000</v>
      </c>
      <c r="D60" s="100">
        <v>15.4</v>
      </c>
      <c r="E60" s="98">
        <f t="shared" si="0"/>
        <v>1863400</v>
      </c>
      <c r="F60" s="2"/>
      <c r="G60" s="2"/>
      <c r="H60" s="2"/>
      <c r="I60" s="2"/>
      <c r="J60" s="2"/>
    </row>
    <row r="61" spans="1:10" x14ac:dyDescent="0.35">
      <c r="A61" s="2" t="s">
        <v>286</v>
      </c>
      <c r="B61" s="2" t="s">
        <v>155</v>
      </c>
      <c r="C61" s="3">
        <v>121000</v>
      </c>
      <c r="D61" s="100">
        <v>15.28</v>
      </c>
      <c r="E61" s="98">
        <f t="shared" si="0"/>
        <v>1848880</v>
      </c>
      <c r="F61" s="2"/>
      <c r="G61" s="2"/>
      <c r="H61" s="2"/>
      <c r="I61" s="2"/>
      <c r="J61" s="2"/>
    </row>
    <row r="62" spans="1:10" x14ac:dyDescent="0.35">
      <c r="A62" s="2" t="s">
        <v>287</v>
      </c>
      <c r="B62" s="2" t="s">
        <v>0</v>
      </c>
      <c r="C62" s="3">
        <v>121000</v>
      </c>
      <c r="D62" s="100">
        <v>16.350000000000001</v>
      </c>
      <c r="E62" s="98">
        <f t="shared" si="0"/>
        <v>1978350.0000000002</v>
      </c>
      <c r="F62" s="2"/>
      <c r="G62" s="2"/>
      <c r="H62" s="2"/>
      <c r="I62" s="2"/>
      <c r="J62" s="2"/>
    </row>
    <row r="63" spans="1:10" x14ac:dyDescent="0.35">
      <c r="A63" s="2" t="s">
        <v>75</v>
      </c>
      <c r="B63" s="2" t="s">
        <v>1</v>
      </c>
      <c r="C63" s="3">
        <v>121000</v>
      </c>
      <c r="D63" s="100">
        <v>16.14</v>
      </c>
      <c r="E63" s="98">
        <f t="shared" si="0"/>
        <v>1952940</v>
      </c>
      <c r="F63" s="2"/>
      <c r="G63" s="2"/>
      <c r="H63" s="2"/>
      <c r="I63" s="2"/>
      <c r="J63" s="2"/>
    </row>
    <row r="64" spans="1:10" x14ac:dyDescent="0.35">
      <c r="A64" s="2" t="s">
        <v>288</v>
      </c>
      <c r="B64" s="2" t="s">
        <v>155</v>
      </c>
      <c r="C64" s="3">
        <v>121000</v>
      </c>
      <c r="D64" s="100">
        <v>15.7</v>
      </c>
      <c r="E64" s="98">
        <f t="shared" si="0"/>
        <v>1899700</v>
      </c>
      <c r="F64" s="2"/>
      <c r="G64" s="2"/>
      <c r="H64" s="2"/>
      <c r="I64" s="2"/>
      <c r="J64" s="2"/>
    </row>
    <row r="65" spans="1:10" x14ac:dyDescent="0.35">
      <c r="A65" s="2" t="s">
        <v>199</v>
      </c>
      <c r="B65" s="2" t="s">
        <v>0</v>
      </c>
      <c r="C65" s="3">
        <v>121000</v>
      </c>
      <c r="D65" s="100">
        <v>15.08</v>
      </c>
      <c r="E65" s="98">
        <f t="shared" si="0"/>
        <v>1824680</v>
      </c>
      <c r="F65" s="2"/>
      <c r="G65" s="2"/>
      <c r="H65" s="2"/>
      <c r="I65" s="2"/>
      <c r="J65" s="2"/>
    </row>
    <row r="66" spans="1:10" x14ac:dyDescent="0.35">
      <c r="A66" s="2" t="s">
        <v>78</v>
      </c>
      <c r="B66" s="2" t="s">
        <v>1</v>
      </c>
      <c r="C66" s="3">
        <v>121000</v>
      </c>
      <c r="D66" s="100">
        <v>15.44</v>
      </c>
      <c r="E66" s="98">
        <f t="shared" si="0"/>
        <v>1868240</v>
      </c>
      <c r="F66" s="2"/>
      <c r="G66" s="2"/>
      <c r="H66" s="2"/>
      <c r="I66" s="2"/>
      <c r="J66" s="2"/>
    </row>
    <row r="67" spans="1:10" x14ac:dyDescent="0.35">
      <c r="A67" s="2" t="s">
        <v>289</v>
      </c>
      <c r="B67" s="2" t="s">
        <v>155</v>
      </c>
      <c r="C67" s="3">
        <v>121000</v>
      </c>
      <c r="D67" s="100">
        <v>14.52</v>
      </c>
      <c r="E67" s="98">
        <f t="shared" si="0"/>
        <v>1756920</v>
      </c>
      <c r="F67" s="2"/>
      <c r="G67" s="2"/>
      <c r="H67" s="2"/>
      <c r="I67" s="2"/>
      <c r="J67" s="2"/>
    </row>
    <row r="68" spans="1:10" x14ac:dyDescent="0.35">
      <c r="A68" s="2" t="s">
        <v>200</v>
      </c>
      <c r="B68" s="2" t="s">
        <v>0</v>
      </c>
      <c r="C68" s="3">
        <v>121000</v>
      </c>
      <c r="D68" s="100">
        <v>14.35</v>
      </c>
      <c r="E68" s="98">
        <f t="shared" si="0"/>
        <v>1736350</v>
      </c>
      <c r="F68" s="2"/>
      <c r="G68" s="2"/>
      <c r="H68" s="2"/>
      <c r="I68" s="2"/>
      <c r="J68" s="2"/>
    </row>
    <row r="69" spans="1:10" x14ac:dyDescent="0.35">
      <c r="A69" s="2" t="s">
        <v>81</v>
      </c>
      <c r="B69" s="2" t="s">
        <v>1</v>
      </c>
      <c r="C69" s="3">
        <v>121000</v>
      </c>
      <c r="D69" s="100">
        <v>14.2</v>
      </c>
      <c r="E69" s="98">
        <f t="shared" ref="E69:E132" si="1">D69*C69</f>
        <v>1718200</v>
      </c>
      <c r="F69" s="2"/>
      <c r="G69" s="2"/>
      <c r="H69" s="2"/>
      <c r="I69" s="2"/>
      <c r="J69" s="2"/>
    </row>
    <row r="70" spans="1:10" x14ac:dyDescent="0.35">
      <c r="A70" s="2" t="s">
        <v>290</v>
      </c>
      <c r="B70" s="2" t="s">
        <v>155</v>
      </c>
      <c r="C70" s="3">
        <v>121000</v>
      </c>
      <c r="D70" s="100">
        <v>15.03</v>
      </c>
      <c r="E70" s="98">
        <f t="shared" si="1"/>
        <v>1818630</v>
      </c>
      <c r="F70" s="2"/>
      <c r="G70" s="2"/>
      <c r="H70" s="2"/>
      <c r="I70" s="2"/>
      <c r="J70" s="2"/>
    </row>
    <row r="71" spans="1:10" x14ac:dyDescent="0.35">
      <c r="A71" s="2" t="s">
        <v>202</v>
      </c>
      <c r="B71" s="2" t="s">
        <v>0</v>
      </c>
      <c r="C71" s="3">
        <v>121000</v>
      </c>
      <c r="D71" s="100">
        <v>14.86</v>
      </c>
      <c r="E71" s="98">
        <f t="shared" si="1"/>
        <v>1798060</v>
      </c>
      <c r="F71" s="2"/>
      <c r="G71" s="2"/>
      <c r="H71" s="2"/>
      <c r="I71" s="2"/>
      <c r="J71" s="2"/>
    </row>
    <row r="72" spans="1:10" x14ac:dyDescent="0.35">
      <c r="A72" s="2" t="s">
        <v>84</v>
      </c>
      <c r="B72" s="2" t="s">
        <v>1</v>
      </c>
      <c r="C72" s="3">
        <v>121000</v>
      </c>
      <c r="D72" s="100">
        <v>15.22</v>
      </c>
      <c r="E72" s="98">
        <f t="shared" si="1"/>
        <v>1841620</v>
      </c>
      <c r="F72" s="2"/>
      <c r="G72" s="2"/>
      <c r="H72" s="2"/>
      <c r="I72" s="2"/>
      <c r="J72" s="2"/>
    </row>
    <row r="73" spans="1:10" x14ac:dyDescent="0.35">
      <c r="A73" s="2" t="s">
        <v>291</v>
      </c>
      <c r="B73" s="2" t="s">
        <v>155</v>
      </c>
      <c r="C73" s="3">
        <v>121000</v>
      </c>
      <c r="D73" s="100">
        <v>14.95</v>
      </c>
      <c r="E73" s="98">
        <f t="shared" si="1"/>
        <v>1808950</v>
      </c>
      <c r="F73" s="2"/>
      <c r="G73" s="2"/>
      <c r="H73" s="2"/>
      <c r="I73" s="2"/>
      <c r="J73" s="2"/>
    </row>
    <row r="74" spans="1:10" x14ac:dyDescent="0.35">
      <c r="A74" s="2" t="s">
        <v>204</v>
      </c>
      <c r="B74" s="2" t="s">
        <v>0</v>
      </c>
      <c r="C74" s="3">
        <v>121000</v>
      </c>
      <c r="D74" s="100">
        <v>15.15</v>
      </c>
      <c r="E74" s="98">
        <f t="shared" si="1"/>
        <v>1833150</v>
      </c>
      <c r="F74" s="2"/>
      <c r="G74" s="2"/>
      <c r="H74" s="2"/>
      <c r="I74" s="2"/>
      <c r="J74" s="2"/>
    </row>
    <row r="75" spans="1:10" x14ac:dyDescent="0.35">
      <c r="A75" s="2" t="s">
        <v>87</v>
      </c>
      <c r="B75" s="2" t="s">
        <v>1</v>
      </c>
      <c r="C75" s="3">
        <v>121000</v>
      </c>
      <c r="D75" s="100">
        <v>15.4</v>
      </c>
      <c r="E75" s="98">
        <f t="shared" si="1"/>
        <v>1863400</v>
      </c>
      <c r="F75" s="2"/>
      <c r="G75" s="2"/>
      <c r="H75" s="2"/>
      <c r="I75" s="2"/>
      <c r="J75" s="2"/>
    </row>
    <row r="76" spans="1:10" x14ac:dyDescent="0.35">
      <c r="A76" s="2" t="s">
        <v>292</v>
      </c>
      <c r="B76" s="2" t="s">
        <v>155</v>
      </c>
      <c r="C76" s="3">
        <v>121000</v>
      </c>
      <c r="D76" s="100">
        <v>15.85</v>
      </c>
      <c r="E76" s="98">
        <f t="shared" si="1"/>
        <v>1917850</v>
      </c>
      <c r="F76" s="2"/>
      <c r="G76" s="2"/>
      <c r="H76" s="2"/>
      <c r="I76" s="2"/>
      <c r="J76" s="2"/>
    </row>
    <row r="77" spans="1:10" x14ac:dyDescent="0.35">
      <c r="A77" s="2" t="s">
        <v>206</v>
      </c>
      <c r="B77" s="2" t="s">
        <v>0</v>
      </c>
      <c r="C77" s="3">
        <v>121000</v>
      </c>
      <c r="D77" s="100">
        <v>16.149999999999999</v>
      </c>
      <c r="E77" s="98">
        <f t="shared" si="1"/>
        <v>1954149.9999999998</v>
      </c>
      <c r="F77" s="2"/>
      <c r="G77" s="2"/>
      <c r="H77" s="2"/>
      <c r="I77" s="2"/>
      <c r="J77" s="2"/>
    </row>
    <row r="78" spans="1:10" x14ac:dyDescent="0.35">
      <c r="A78" s="2" t="s">
        <v>90</v>
      </c>
      <c r="B78" s="2" t="s">
        <v>1</v>
      </c>
      <c r="C78" s="3">
        <v>121000</v>
      </c>
      <c r="D78" s="100">
        <v>16.22</v>
      </c>
      <c r="E78" s="98">
        <f t="shared" si="1"/>
        <v>1962619.9999999998</v>
      </c>
      <c r="F78" s="2"/>
      <c r="G78" s="2"/>
      <c r="H78" s="2"/>
      <c r="I78" s="2"/>
      <c r="J78" s="2"/>
    </row>
    <row r="79" spans="1:10" x14ac:dyDescent="0.35">
      <c r="A79" s="2" t="s">
        <v>293</v>
      </c>
      <c r="B79" s="2" t="s">
        <v>155</v>
      </c>
      <c r="C79" s="3">
        <v>121000</v>
      </c>
      <c r="D79" s="100">
        <v>16.14</v>
      </c>
      <c r="E79" s="98">
        <f t="shared" si="1"/>
        <v>1952940</v>
      </c>
      <c r="F79" s="2"/>
      <c r="G79" s="2"/>
      <c r="H79" s="2"/>
      <c r="I79" s="2"/>
      <c r="J79" s="2"/>
    </row>
    <row r="80" spans="1:10" x14ac:dyDescent="0.35">
      <c r="A80" s="2" t="s">
        <v>208</v>
      </c>
      <c r="B80" s="2" t="s">
        <v>0</v>
      </c>
      <c r="C80" s="3">
        <v>121000</v>
      </c>
      <c r="D80" s="100">
        <v>15.87</v>
      </c>
      <c r="E80" s="98">
        <f t="shared" si="1"/>
        <v>1920270</v>
      </c>
      <c r="F80" s="2"/>
      <c r="G80" s="2"/>
      <c r="H80" s="2"/>
      <c r="I80" s="2"/>
      <c r="J80" s="2"/>
    </row>
    <row r="81" spans="1:10" x14ac:dyDescent="0.35">
      <c r="A81" s="2" t="s">
        <v>93</v>
      </c>
      <c r="B81" s="2" t="s">
        <v>1</v>
      </c>
      <c r="C81" s="3">
        <v>121000</v>
      </c>
      <c r="D81" s="100">
        <v>16.46</v>
      </c>
      <c r="E81" s="98">
        <f t="shared" si="1"/>
        <v>1991660</v>
      </c>
      <c r="F81" s="2"/>
      <c r="G81" s="2"/>
      <c r="H81" s="2"/>
      <c r="I81" s="2"/>
      <c r="J81" s="2"/>
    </row>
    <row r="82" spans="1:10" x14ac:dyDescent="0.35">
      <c r="A82" s="2" t="s">
        <v>294</v>
      </c>
      <c r="B82" s="2" t="s">
        <v>155</v>
      </c>
      <c r="C82" s="3">
        <v>121000</v>
      </c>
      <c r="D82" s="100">
        <v>17.2</v>
      </c>
      <c r="E82" s="98">
        <f t="shared" si="1"/>
        <v>2081200</v>
      </c>
      <c r="F82" s="2"/>
      <c r="G82" s="2"/>
      <c r="H82" s="2"/>
      <c r="I82" s="2"/>
      <c r="J82" s="2"/>
    </row>
    <row r="83" spans="1:10" x14ac:dyDescent="0.35">
      <c r="A83" s="2" t="s">
        <v>210</v>
      </c>
      <c r="B83" s="2" t="s">
        <v>0</v>
      </c>
      <c r="C83" s="3">
        <v>121000</v>
      </c>
      <c r="D83" s="100">
        <v>17.45</v>
      </c>
      <c r="E83" s="98">
        <f t="shared" si="1"/>
        <v>2111450</v>
      </c>
      <c r="F83" s="2"/>
      <c r="G83" s="2"/>
      <c r="H83" s="2"/>
      <c r="I83" s="2"/>
      <c r="J83" s="2"/>
    </row>
    <row r="84" spans="1:10" x14ac:dyDescent="0.35">
      <c r="A84" s="2" t="s">
        <v>96</v>
      </c>
      <c r="B84" s="2" t="s">
        <v>1</v>
      </c>
      <c r="C84" s="3">
        <v>121000</v>
      </c>
      <c r="D84" s="100">
        <v>16.989999999999998</v>
      </c>
      <c r="E84" s="98">
        <f t="shared" si="1"/>
        <v>2055789.9999999998</v>
      </c>
      <c r="F84" s="2"/>
      <c r="G84" s="2"/>
      <c r="H84" s="2"/>
      <c r="I84" s="2"/>
      <c r="J84" s="2"/>
    </row>
    <row r="85" spans="1:10" x14ac:dyDescent="0.35">
      <c r="A85" s="2" t="s">
        <v>295</v>
      </c>
      <c r="B85" s="2" t="s">
        <v>155</v>
      </c>
      <c r="C85" s="3">
        <v>121000</v>
      </c>
      <c r="D85" s="100">
        <v>16.899999999999999</v>
      </c>
      <c r="E85" s="98">
        <f t="shared" si="1"/>
        <v>2044899.9999999998</v>
      </c>
      <c r="F85" s="2"/>
      <c r="G85" s="2"/>
      <c r="H85" s="2"/>
      <c r="I85" s="2"/>
      <c r="J85" s="2"/>
    </row>
    <row r="86" spans="1:10" x14ac:dyDescent="0.35">
      <c r="A86" s="2" t="s">
        <v>212</v>
      </c>
      <c r="B86" s="2" t="s">
        <v>0</v>
      </c>
      <c r="C86" s="3">
        <v>121000</v>
      </c>
      <c r="D86" s="100">
        <v>16.87</v>
      </c>
      <c r="E86" s="98">
        <f t="shared" si="1"/>
        <v>2041270.0000000002</v>
      </c>
      <c r="F86" s="2"/>
      <c r="G86" s="2"/>
      <c r="H86" s="2"/>
      <c r="I86" s="2"/>
      <c r="J86" s="2"/>
    </row>
    <row r="87" spans="1:10" x14ac:dyDescent="0.35">
      <c r="A87" s="2" t="s">
        <v>99</v>
      </c>
      <c r="B87" s="2" t="s">
        <v>1</v>
      </c>
      <c r="C87" s="3">
        <v>60500</v>
      </c>
      <c r="D87" s="100">
        <v>17.579999999999998</v>
      </c>
      <c r="E87" s="98">
        <f t="shared" si="1"/>
        <v>1063590</v>
      </c>
      <c r="F87" s="2"/>
      <c r="G87" s="2"/>
      <c r="H87" s="2"/>
      <c r="I87" s="2"/>
      <c r="J87" s="2"/>
    </row>
    <row r="88" spans="1:10" x14ac:dyDescent="0.35">
      <c r="A88" s="2" t="s">
        <v>296</v>
      </c>
      <c r="B88" s="2" t="s">
        <v>155</v>
      </c>
      <c r="C88" s="3">
        <v>60500</v>
      </c>
      <c r="D88" s="100">
        <v>17.62</v>
      </c>
      <c r="E88" s="98">
        <f t="shared" si="1"/>
        <v>1066010</v>
      </c>
      <c r="F88" s="2"/>
      <c r="G88" s="2"/>
      <c r="H88" s="2"/>
      <c r="I88" s="2"/>
      <c r="J88" s="2"/>
    </row>
    <row r="89" spans="1:10" x14ac:dyDescent="0.35">
      <c r="A89" s="2" t="s">
        <v>214</v>
      </c>
      <c r="B89" s="2" t="s">
        <v>0</v>
      </c>
      <c r="C89" s="3">
        <v>60500</v>
      </c>
      <c r="D89" s="100">
        <v>17.47</v>
      </c>
      <c r="E89" s="98">
        <f t="shared" si="1"/>
        <v>1056935</v>
      </c>
      <c r="F89" s="2"/>
      <c r="G89" s="2"/>
      <c r="H89" s="2"/>
      <c r="I89" s="2"/>
      <c r="J89" s="2"/>
    </row>
    <row r="90" spans="1:10" x14ac:dyDescent="0.35">
      <c r="A90" s="2" t="s">
        <v>102</v>
      </c>
      <c r="B90" s="2" t="s">
        <v>1</v>
      </c>
      <c r="C90" s="3">
        <v>60500</v>
      </c>
      <c r="D90" s="100">
        <v>17.47</v>
      </c>
      <c r="E90" s="98">
        <f t="shared" si="1"/>
        <v>1056935</v>
      </c>
      <c r="F90" s="2"/>
      <c r="G90" s="2"/>
      <c r="H90" s="2"/>
      <c r="I90" s="2"/>
      <c r="J90" s="2"/>
    </row>
    <row r="91" spans="1:10" x14ac:dyDescent="0.35">
      <c r="A91" s="2" t="s">
        <v>297</v>
      </c>
      <c r="B91" s="2" t="s">
        <v>155</v>
      </c>
      <c r="C91" s="3">
        <v>60500</v>
      </c>
      <c r="D91" s="100">
        <v>17.93</v>
      </c>
      <c r="E91" s="98">
        <f t="shared" si="1"/>
        <v>1084765</v>
      </c>
      <c r="F91" s="2"/>
      <c r="G91" s="2"/>
      <c r="H91" s="2"/>
      <c r="I91" s="2"/>
      <c r="J91" s="2"/>
    </row>
    <row r="92" spans="1:10" x14ac:dyDescent="0.35">
      <c r="A92" s="2" t="s">
        <v>216</v>
      </c>
      <c r="B92" s="2" t="s">
        <v>0</v>
      </c>
      <c r="C92" s="3">
        <v>60500</v>
      </c>
      <c r="D92" s="100">
        <v>18.03</v>
      </c>
      <c r="E92" s="98">
        <f t="shared" si="1"/>
        <v>1090815</v>
      </c>
      <c r="F92" s="2"/>
      <c r="G92" s="2"/>
      <c r="H92" s="2"/>
      <c r="I92" s="2"/>
      <c r="J92" s="2"/>
    </row>
    <row r="93" spans="1:10" x14ac:dyDescent="0.35">
      <c r="A93" s="2" t="s">
        <v>104</v>
      </c>
      <c r="B93" s="2" t="s">
        <v>1</v>
      </c>
      <c r="C93" s="3">
        <v>60500</v>
      </c>
      <c r="D93" s="100">
        <v>18</v>
      </c>
      <c r="E93" s="98">
        <f t="shared" si="1"/>
        <v>1089000</v>
      </c>
      <c r="F93" s="2"/>
      <c r="G93" s="2"/>
      <c r="H93" s="2"/>
      <c r="I93" s="2"/>
      <c r="J93" s="2"/>
    </row>
    <row r="94" spans="1:10" x14ac:dyDescent="0.35">
      <c r="A94" s="2" t="s">
        <v>298</v>
      </c>
      <c r="B94" s="2" t="s">
        <v>155</v>
      </c>
      <c r="C94" s="3">
        <v>60500</v>
      </c>
      <c r="D94" s="100">
        <v>18.2</v>
      </c>
      <c r="E94" s="98">
        <f t="shared" si="1"/>
        <v>1101100</v>
      </c>
      <c r="F94" s="2"/>
      <c r="G94" s="2"/>
      <c r="H94" s="2"/>
      <c r="I94" s="2"/>
      <c r="J94" s="2"/>
    </row>
    <row r="95" spans="1:10" x14ac:dyDescent="0.35">
      <c r="A95" s="2" t="s">
        <v>218</v>
      </c>
      <c r="B95" s="2" t="s">
        <v>0</v>
      </c>
      <c r="C95" s="3">
        <v>60500</v>
      </c>
      <c r="D95" s="100">
        <v>18.55</v>
      </c>
      <c r="E95" s="98">
        <f t="shared" si="1"/>
        <v>1122275</v>
      </c>
      <c r="F95" s="2"/>
      <c r="G95" s="2"/>
      <c r="H95" s="2"/>
      <c r="I95" s="2"/>
      <c r="J95" s="2"/>
    </row>
    <row r="96" spans="1:10" x14ac:dyDescent="0.35">
      <c r="A96" s="2" t="s">
        <v>107</v>
      </c>
      <c r="B96" s="2" t="s">
        <v>1</v>
      </c>
      <c r="C96" s="3">
        <v>60500</v>
      </c>
      <c r="D96" s="100">
        <v>20.05</v>
      </c>
      <c r="E96" s="98">
        <f t="shared" si="1"/>
        <v>1213025</v>
      </c>
      <c r="F96" s="2"/>
      <c r="G96" s="2"/>
      <c r="H96" s="2"/>
      <c r="I96" s="2"/>
      <c r="J96" s="2"/>
    </row>
    <row r="97" spans="1:10" x14ac:dyDescent="0.35">
      <c r="A97" s="2" t="s">
        <v>299</v>
      </c>
      <c r="B97" s="2" t="s">
        <v>0</v>
      </c>
      <c r="C97" s="3">
        <v>60500</v>
      </c>
      <c r="D97" s="109">
        <v>21.3</v>
      </c>
      <c r="E97" s="98">
        <f t="shared" si="1"/>
        <v>1288650</v>
      </c>
      <c r="F97" s="2"/>
      <c r="G97" s="2"/>
      <c r="H97" s="2"/>
      <c r="I97" s="2"/>
      <c r="J97" s="2"/>
    </row>
    <row r="98" spans="1:10" x14ac:dyDescent="0.35">
      <c r="A98" s="2" t="s">
        <v>109</v>
      </c>
      <c r="B98" s="2" t="s">
        <v>1</v>
      </c>
      <c r="C98" s="3">
        <v>60500</v>
      </c>
      <c r="D98" s="109">
        <v>21.09</v>
      </c>
      <c r="E98" s="98">
        <f t="shared" si="1"/>
        <v>1275945</v>
      </c>
      <c r="F98" s="2"/>
      <c r="G98" s="2"/>
      <c r="H98" s="2"/>
      <c r="I98" s="2"/>
      <c r="J98" s="2"/>
    </row>
    <row r="99" spans="1:10" x14ac:dyDescent="0.35">
      <c r="A99" s="2" t="s">
        <v>300</v>
      </c>
      <c r="B99" s="2" t="s">
        <v>155</v>
      </c>
      <c r="C99" s="3">
        <v>121000</v>
      </c>
      <c r="D99" s="100">
        <v>20.45</v>
      </c>
      <c r="E99" s="98">
        <f t="shared" si="1"/>
        <v>2474450</v>
      </c>
      <c r="F99" s="2"/>
      <c r="G99" s="2"/>
      <c r="H99" s="2"/>
      <c r="I99" s="2"/>
      <c r="J99" s="2"/>
    </row>
    <row r="100" spans="1:10" x14ac:dyDescent="0.35">
      <c r="A100" s="2" t="s">
        <v>222</v>
      </c>
      <c r="B100" s="2" t="s">
        <v>0</v>
      </c>
      <c r="C100" s="3">
        <v>121000</v>
      </c>
      <c r="D100" s="100">
        <v>20.5</v>
      </c>
      <c r="E100" s="98">
        <f t="shared" si="1"/>
        <v>2480500</v>
      </c>
      <c r="F100" s="2"/>
      <c r="G100" s="2"/>
      <c r="H100" s="2"/>
      <c r="I100" s="2"/>
      <c r="J100" s="2"/>
    </row>
    <row r="101" spans="1:10" x14ac:dyDescent="0.35">
      <c r="A101" s="2" t="s">
        <v>301</v>
      </c>
      <c r="B101" s="2" t="s">
        <v>155</v>
      </c>
      <c r="C101" s="3">
        <v>121000</v>
      </c>
      <c r="D101" s="100">
        <v>24.85</v>
      </c>
      <c r="E101" s="98">
        <f t="shared" si="1"/>
        <v>3006850</v>
      </c>
      <c r="F101" s="2"/>
      <c r="G101" s="2"/>
      <c r="H101" s="2"/>
      <c r="I101" s="2"/>
      <c r="J101" s="2"/>
    </row>
    <row r="102" spans="1:10" x14ac:dyDescent="0.35">
      <c r="A102" s="2" t="s">
        <v>224</v>
      </c>
      <c r="B102" s="2" t="s">
        <v>0</v>
      </c>
      <c r="C102" s="3">
        <v>121000</v>
      </c>
      <c r="D102" s="100">
        <v>24.15</v>
      </c>
      <c r="E102" s="98">
        <f t="shared" si="1"/>
        <v>2922150</v>
      </c>
      <c r="F102" s="2"/>
      <c r="G102" s="2"/>
      <c r="H102" s="2"/>
      <c r="I102" s="2"/>
      <c r="J102" s="2"/>
    </row>
    <row r="103" spans="1:10" x14ac:dyDescent="0.35">
      <c r="A103" s="2" t="s">
        <v>115</v>
      </c>
      <c r="B103" s="2" t="s">
        <v>1</v>
      </c>
      <c r="C103" s="3">
        <v>121000</v>
      </c>
      <c r="D103" s="100">
        <v>21.9</v>
      </c>
      <c r="E103" s="98">
        <f t="shared" si="1"/>
        <v>2649900</v>
      </c>
      <c r="F103" s="2"/>
      <c r="G103" s="2"/>
      <c r="H103" s="2"/>
      <c r="I103" s="2"/>
      <c r="J103" s="2"/>
    </row>
    <row r="104" spans="1:10" x14ac:dyDescent="0.35">
      <c r="A104" s="2" t="s">
        <v>302</v>
      </c>
      <c r="B104" s="2" t="s">
        <v>155</v>
      </c>
      <c r="C104" s="3">
        <v>121000</v>
      </c>
      <c r="D104" s="100">
        <v>20.6</v>
      </c>
      <c r="E104" s="98">
        <f t="shared" si="1"/>
        <v>2492600</v>
      </c>
      <c r="F104" s="2"/>
      <c r="G104" s="2"/>
      <c r="H104" s="2"/>
      <c r="I104" s="2"/>
      <c r="J104" s="2"/>
    </row>
    <row r="105" spans="1:10" x14ac:dyDescent="0.35">
      <c r="A105" s="2" t="s">
        <v>226</v>
      </c>
      <c r="B105" s="2" t="s">
        <v>0</v>
      </c>
      <c r="C105" s="3">
        <v>121000</v>
      </c>
      <c r="D105" s="100">
        <v>20.75</v>
      </c>
      <c r="E105" s="98">
        <f t="shared" si="1"/>
        <v>2510750</v>
      </c>
      <c r="F105" s="2"/>
      <c r="G105" s="2"/>
      <c r="H105" s="2"/>
      <c r="I105" s="2"/>
      <c r="J105" s="2"/>
    </row>
    <row r="106" spans="1:10" x14ac:dyDescent="0.35">
      <c r="A106" s="2" t="s">
        <v>118</v>
      </c>
      <c r="B106" s="2" t="s">
        <v>1</v>
      </c>
      <c r="C106" s="3">
        <v>121000</v>
      </c>
      <c r="D106" s="100">
        <v>21.8</v>
      </c>
      <c r="E106" s="98">
        <f t="shared" si="1"/>
        <v>2637800</v>
      </c>
      <c r="F106" s="2"/>
      <c r="G106" s="2"/>
      <c r="H106" s="2"/>
      <c r="I106" s="2"/>
      <c r="J106" s="2"/>
    </row>
    <row r="107" spans="1:10" x14ac:dyDescent="0.35">
      <c r="A107" s="2" t="s">
        <v>303</v>
      </c>
      <c r="B107" s="2" t="s">
        <v>155</v>
      </c>
      <c r="C107" s="3">
        <v>121000</v>
      </c>
      <c r="D107" s="100">
        <v>22.39</v>
      </c>
      <c r="E107" s="98">
        <f t="shared" si="1"/>
        <v>2709190</v>
      </c>
      <c r="F107" s="2"/>
      <c r="G107" s="2"/>
      <c r="H107" s="2"/>
      <c r="I107" s="2"/>
      <c r="J107" s="2"/>
    </row>
    <row r="108" spans="1:10" x14ac:dyDescent="0.35">
      <c r="A108" s="2" t="s">
        <v>228</v>
      </c>
      <c r="B108" s="2" t="s">
        <v>0</v>
      </c>
      <c r="C108" s="3">
        <v>121000</v>
      </c>
      <c r="D108" s="100">
        <v>21.9</v>
      </c>
      <c r="E108" s="98">
        <f t="shared" si="1"/>
        <v>2649900</v>
      </c>
      <c r="F108" s="2"/>
      <c r="G108" s="2"/>
      <c r="H108" s="2"/>
      <c r="I108" s="2"/>
      <c r="J108" s="2"/>
    </row>
    <row r="109" spans="1:10" x14ac:dyDescent="0.35">
      <c r="A109" s="2" t="s">
        <v>121</v>
      </c>
      <c r="B109" s="2" t="s">
        <v>1</v>
      </c>
      <c r="C109" s="3">
        <v>121000</v>
      </c>
      <c r="D109" s="100">
        <v>19.87</v>
      </c>
      <c r="E109" s="98">
        <f t="shared" si="1"/>
        <v>2404270</v>
      </c>
      <c r="F109" s="2"/>
      <c r="G109" s="2"/>
      <c r="H109" s="2"/>
      <c r="I109" s="2"/>
      <c r="J109" s="2"/>
    </row>
    <row r="110" spans="1:10" x14ac:dyDescent="0.35">
      <c r="A110" s="2" t="s">
        <v>304</v>
      </c>
      <c r="B110" s="2" t="s">
        <v>155</v>
      </c>
      <c r="C110" s="3">
        <v>121000</v>
      </c>
      <c r="D110" s="100">
        <v>20.7</v>
      </c>
      <c r="E110" s="98">
        <f t="shared" si="1"/>
        <v>2504700</v>
      </c>
      <c r="F110" s="2"/>
      <c r="G110" s="2"/>
      <c r="H110" s="2"/>
      <c r="I110" s="2"/>
      <c r="J110" s="2"/>
    </row>
    <row r="111" spans="1:10" x14ac:dyDescent="0.35">
      <c r="A111" s="2" t="s">
        <v>230</v>
      </c>
      <c r="B111" s="2" t="s">
        <v>0</v>
      </c>
      <c r="C111" s="3">
        <v>121000</v>
      </c>
      <c r="D111" s="100">
        <v>21.45</v>
      </c>
      <c r="E111" s="98">
        <f t="shared" si="1"/>
        <v>2595450</v>
      </c>
      <c r="F111" s="2"/>
      <c r="G111" s="2"/>
      <c r="H111" s="2"/>
      <c r="I111" s="2"/>
      <c r="J111" s="2"/>
    </row>
    <row r="112" spans="1:10" x14ac:dyDescent="0.35">
      <c r="A112" s="2" t="s">
        <v>123</v>
      </c>
      <c r="B112" s="2" t="s">
        <v>1</v>
      </c>
      <c r="C112" s="3">
        <v>121000</v>
      </c>
      <c r="D112" s="100">
        <v>21.15</v>
      </c>
      <c r="E112" s="98">
        <f t="shared" si="1"/>
        <v>2559150</v>
      </c>
      <c r="F112" s="2"/>
      <c r="J112" s="2"/>
    </row>
    <row r="113" spans="1:10" x14ac:dyDescent="0.35">
      <c r="A113" s="2" t="s">
        <v>305</v>
      </c>
      <c r="B113" s="2" t="s">
        <v>155</v>
      </c>
      <c r="C113" s="3">
        <v>121000</v>
      </c>
      <c r="D113" s="100">
        <v>22.09</v>
      </c>
      <c r="E113" s="98">
        <f t="shared" si="1"/>
        <v>2672890</v>
      </c>
      <c r="F113" s="2"/>
      <c r="J113" s="2"/>
    </row>
    <row r="114" spans="1:10" x14ac:dyDescent="0.35">
      <c r="A114" s="2" t="s">
        <v>232</v>
      </c>
      <c r="B114" s="2" t="s">
        <v>0</v>
      </c>
      <c r="C114" s="3">
        <v>121000</v>
      </c>
      <c r="D114" s="100">
        <v>21.32</v>
      </c>
      <c r="E114" s="98">
        <f t="shared" si="1"/>
        <v>2579720</v>
      </c>
      <c r="F114" s="2"/>
      <c r="J114" s="2"/>
    </row>
    <row r="115" spans="1:10" x14ac:dyDescent="0.35">
      <c r="A115" s="2" t="s">
        <v>126</v>
      </c>
      <c r="B115" s="2" t="s">
        <v>1</v>
      </c>
      <c r="C115" s="3">
        <v>121000</v>
      </c>
      <c r="D115" s="100">
        <v>18.57</v>
      </c>
      <c r="E115" s="98">
        <f t="shared" si="1"/>
        <v>2246970</v>
      </c>
      <c r="F115" s="2"/>
      <c r="J115" s="2"/>
    </row>
    <row r="116" spans="1:10" x14ac:dyDescent="0.35">
      <c r="A116" s="2" t="s">
        <v>306</v>
      </c>
      <c r="B116" s="2" t="s">
        <v>155</v>
      </c>
      <c r="C116" s="3">
        <v>121000</v>
      </c>
      <c r="D116" s="100">
        <v>20.03</v>
      </c>
      <c r="E116" s="98">
        <f t="shared" si="1"/>
        <v>2423630</v>
      </c>
      <c r="F116" s="2"/>
      <c r="G116" s="2"/>
      <c r="H116" s="2"/>
      <c r="I116" s="2"/>
      <c r="J116" s="2"/>
    </row>
    <row r="117" spans="1:10" x14ac:dyDescent="0.35">
      <c r="A117" s="2" t="s">
        <v>234</v>
      </c>
      <c r="B117" s="2" t="s">
        <v>0</v>
      </c>
      <c r="C117" s="3">
        <v>121000</v>
      </c>
      <c r="D117" s="100">
        <v>17.899999999999999</v>
      </c>
      <c r="E117" s="98">
        <f t="shared" si="1"/>
        <v>2165900</v>
      </c>
      <c r="F117" s="2"/>
      <c r="G117" s="2"/>
      <c r="H117" s="2"/>
      <c r="I117" s="2"/>
      <c r="J117" s="2"/>
    </row>
    <row r="118" spans="1:10" x14ac:dyDescent="0.35">
      <c r="A118" s="2" t="s">
        <v>129</v>
      </c>
      <c r="B118" s="2" t="s">
        <v>1</v>
      </c>
      <c r="C118" s="3">
        <v>121000</v>
      </c>
      <c r="D118" s="100">
        <v>18.53</v>
      </c>
      <c r="E118" s="98">
        <f t="shared" si="1"/>
        <v>2242130</v>
      </c>
      <c r="F118" s="2"/>
      <c r="G118" s="2"/>
      <c r="H118" s="2"/>
      <c r="I118" s="2"/>
      <c r="J118" s="2"/>
    </row>
    <row r="119" spans="1:10" x14ac:dyDescent="0.35">
      <c r="A119" s="2" t="s">
        <v>307</v>
      </c>
      <c r="B119" s="2" t="s">
        <v>155</v>
      </c>
      <c r="C119" s="3">
        <v>121000</v>
      </c>
      <c r="D119" s="100">
        <v>19.100000000000001</v>
      </c>
      <c r="E119" s="98">
        <f t="shared" si="1"/>
        <v>2311100</v>
      </c>
      <c r="F119" s="2"/>
      <c r="G119" s="2"/>
      <c r="H119" s="2"/>
      <c r="I119" s="2"/>
      <c r="J119" s="2"/>
    </row>
    <row r="120" spans="1:10" x14ac:dyDescent="0.35">
      <c r="A120" s="2" t="s">
        <v>236</v>
      </c>
      <c r="B120" s="2" t="s">
        <v>0</v>
      </c>
      <c r="C120" s="3">
        <v>121000</v>
      </c>
      <c r="D120" s="100">
        <v>18.5</v>
      </c>
      <c r="E120" s="98">
        <f t="shared" si="1"/>
        <v>2238500</v>
      </c>
      <c r="F120" s="2"/>
      <c r="G120" s="2"/>
      <c r="H120" s="2"/>
      <c r="I120" s="2"/>
      <c r="J120" s="2"/>
    </row>
    <row r="121" spans="1:10" x14ac:dyDescent="0.35">
      <c r="A121" s="2" t="s">
        <v>132</v>
      </c>
      <c r="B121" s="2" t="s">
        <v>1</v>
      </c>
      <c r="C121" s="3">
        <v>121000</v>
      </c>
      <c r="D121" s="100">
        <v>18.72</v>
      </c>
      <c r="E121" s="98">
        <f t="shared" si="1"/>
        <v>2265120</v>
      </c>
      <c r="F121" s="2"/>
      <c r="G121" s="2"/>
      <c r="H121" s="2"/>
      <c r="I121" s="2"/>
      <c r="J121" s="2"/>
    </row>
    <row r="122" spans="1:10" x14ac:dyDescent="0.35">
      <c r="A122" s="2" t="s">
        <v>308</v>
      </c>
      <c r="B122" s="2" t="s">
        <v>155</v>
      </c>
      <c r="C122" s="3">
        <v>121000</v>
      </c>
      <c r="D122" s="100">
        <v>17.91</v>
      </c>
      <c r="E122" s="98">
        <f t="shared" si="1"/>
        <v>2167110</v>
      </c>
      <c r="F122" s="2"/>
      <c r="G122" s="2"/>
      <c r="H122" s="2"/>
      <c r="I122" s="2"/>
      <c r="J122" s="2"/>
    </row>
    <row r="123" spans="1:10" x14ac:dyDescent="0.35">
      <c r="A123" s="2" t="s">
        <v>238</v>
      </c>
      <c r="B123" s="2" t="s">
        <v>0</v>
      </c>
      <c r="C123" s="3">
        <v>121000</v>
      </c>
      <c r="D123" s="100">
        <v>16.87</v>
      </c>
      <c r="E123" s="98">
        <f t="shared" si="1"/>
        <v>2041270.0000000002</v>
      </c>
      <c r="F123" s="2"/>
      <c r="G123" s="2"/>
      <c r="H123" s="2"/>
      <c r="I123" s="2"/>
      <c r="J123" s="2"/>
    </row>
    <row r="124" spans="1:10" x14ac:dyDescent="0.35">
      <c r="A124" s="2" t="s">
        <v>309</v>
      </c>
      <c r="B124" s="2" t="s">
        <v>1</v>
      </c>
      <c r="C124" s="3">
        <v>121000</v>
      </c>
      <c r="D124" s="100">
        <v>15.85</v>
      </c>
      <c r="E124" s="98">
        <f t="shared" si="1"/>
        <v>1917850</v>
      </c>
      <c r="F124" s="2"/>
      <c r="G124" s="2"/>
      <c r="H124" s="2"/>
      <c r="I124" s="2"/>
      <c r="J124" s="2"/>
    </row>
    <row r="125" spans="1:10" x14ac:dyDescent="0.35">
      <c r="A125" s="2" t="s">
        <v>310</v>
      </c>
      <c r="B125" s="2" t="s">
        <v>155</v>
      </c>
      <c r="C125" s="3">
        <v>121000</v>
      </c>
      <c r="D125" s="100">
        <v>16.399999999999999</v>
      </c>
      <c r="E125" s="98">
        <f t="shared" si="1"/>
        <v>1984399.9999999998</v>
      </c>
      <c r="F125" s="2"/>
      <c r="G125" s="2"/>
      <c r="H125" s="2"/>
      <c r="I125" s="2"/>
      <c r="J125" s="2"/>
    </row>
    <row r="126" spans="1:10" x14ac:dyDescent="0.35">
      <c r="A126" s="2" t="s">
        <v>241</v>
      </c>
      <c r="B126" s="2" t="s">
        <v>0</v>
      </c>
      <c r="C126" s="3">
        <v>121000</v>
      </c>
      <c r="D126" s="100">
        <v>16.989999999999998</v>
      </c>
      <c r="E126" s="98">
        <f t="shared" si="1"/>
        <v>2055789.9999999998</v>
      </c>
      <c r="F126" s="2"/>
      <c r="G126" s="2"/>
      <c r="H126" s="2"/>
      <c r="I126" s="2"/>
      <c r="J126" s="2"/>
    </row>
    <row r="127" spans="1:10" x14ac:dyDescent="0.35">
      <c r="A127" s="2" t="s">
        <v>137</v>
      </c>
      <c r="B127" s="2" t="s">
        <v>1</v>
      </c>
      <c r="C127" s="3">
        <v>121000</v>
      </c>
      <c r="D127" s="100">
        <v>19.559999999999999</v>
      </c>
      <c r="E127" s="98">
        <f t="shared" si="1"/>
        <v>2366760</v>
      </c>
      <c r="F127" s="2"/>
      <c r="G127" s="2"/>
      <c r="H127" s="2"/>
      <c r="I127" s="2"/>
      <c r="J127" s="2"/>
    </row>
    <row r="128" spans="1:10" x14ac:dyDescent="0.35">
      <c r="A128" s="2" t="s">
        <v>311</v>
      </c>
      <c r="B128" s="2" t="s">
        <v>155</v>
      </c>
      <c r="C128" s="3">
        <v>121000</v>
      </c>
      <c r="D128" s="100">
        <v>20.010000000000002</v>
      </c>
      <c r="E128" s="98">
        <f t="shared" si="1"/>
        <v>2421210</v>
      </c>
      <c r="F128" s="2"/>
      <c r="G128" s="2"/>
      <c r="H128" s="2"/>
      <c r="I128" s="2"/>
      <c r="J128" s="2"/>
    </row>
    <row r="129" spans="1:11" x14ac:dyDescent="0.35">
      <c r="A129" s="2" t="s">
        <v>243</v>
      </c>
      <c r="B129" s="2" t="s">
        <v>0</v>
      </c>
      <c r="C129" s="3">
        <v>121000</v>
      </c>
      <c r="D129" s="100">
        <v>19.760000000000002</v>
      </c>
      <c r="E129" s="98">
        <f t="shared" si="1"/>
        <v>2390960</v>
      </c>
      <c r="F129" s="2"/>
      <c r="G129" s="2"/>
      <c r="H129" s="2"/>
      <c r="I129" s="2"/>
      <c r="J129" s="2"/>
    </row>
    <row r="130" spans="1:11" x14ac:dyDescent="0.35">
      <c r="A130" s="2" t="s">
        <v>140</v>
      </c>
      <c r="B130" s="2" t="s">
        <v>1</v>
      </c>
      <c r="C130" s="3">
        <v>121000</v>
      </c>
      <c r="D130" s="100">
        <v>18.46</v>
      </c>
      <c r="E130" s="98">
        <f t="shared" si="1"/>
        <v>2233660</v>
      </c>
      <c r="F130" s="2"/>
      <c r="G130" s="2"/>
      <c r="H130" s="2"/>
      <c r="I130" s="2"/>
      <c r="J130" s="2"/>
    </row>
    <row r="131" spans="1:11" x14ac:dyDescent="0.35">
      <c r="A131" s="2" t="s">
        <v>312</v>
      </c>
      <c r="B131" s="2" t="s">
        <v>155</v>
      </c>
      <c r="C131" s="3">
        <v>121000</v>
      </c>
      <c r="D131" s="100">
        <v>18.43</v>
      </c>
      <c r="E131" s="98">
        <f t="shared" si="1"/>
        <v>2230030</v>
      </c>
      <c r="F131" s="2"/>
      <c r="G131" s="2"/>
      <c r="H131" s="2"/>
      <c r="I131" s="2"/>
      <c r="J131" s="2"/>
    </row>
    <row r="132" spans="1:11" x14ac:dyDescent="0.35">
      <c r="A132" s="2" t="s">
        <v>245</v>
      </c>
      <c r="B132" s="2" t="s">
        <v>0</v>
      </c>
      <c r="C132" s="3">
        <v>121000</v>
      </c>
      <c r="D132" s="100">
        <v>19.399999999999999</v>
      </c>
      <c r="E132" s="98">
        <f t="shared" si="1"/>
        <v>2347400</v>
      </c>
      <c r="F132" s="2"/>
      <c r="G132" s="2"/>
      <c r="H132" s="2"/>
      <c r="I132" s="2"/>
      <c r="J132" s="2"/>
    </row>
    <row r="133" spans="1:11" x14ac:dyDescent="0.35">
      <c r="A133" s="2" t="s">
        <v>143</v>
      </c>
      <c r="B133" s="2" t="s">
        <v>1</v>
      </c>
      <c r="C133" s="3">
        <v>121000</v>
      </c>
      <c r="D133" s="109">
        <v>20.3</v>
      </c>
      <c r="E133" s="98">
        <f t="shared" ref="E133:E143" si="2">D133*C133</f>
        <v>2456300</v>
      </c>
      <c r="F133" s="2"/>
      <c r="G133" s="2"/>
      <c r="H133" s="2"/>
      <c r="I133" s="2"/>
      <c r="J133" s="2"/>
    </row>
    <row r="134" spans="1:11" x14ac:dyDescent="0.35">
      <c r="A134" s="2" t="s">
        <v>313</v>
      </c>
      <c r="B134" s="2" t="s">
        <v>155</v>
      </c>
      <c r="C134" s="3">
        <v>121000</v>
      </c>
      <c r="D134" s="100">
        <v>19.71</v>
      </c>
      <c r="E134" s="98">
        <f t="shared" si="2"/>
        <v>2384910</v>
      </c>
      <c r="F134" s="2"/>
      <c r="G134" s="2"/>
      <c r="H134" s="2"/>
      <c r="I134" s="2"/>
      <c r="J134" s="2"/>
    </row>
    <row r="135" spans="1:11" x14ac:dyDescent="0.35">
      <c r="A135" s="2" t="s">
        <v>247</v>
      </c>
      <c r="B135" s="2" t="s">
        <v>0</v>
      </c>
      <c r="C135" s="3">
        <v>121000</v>
      </c>
      <c r="D135" s="100">
        <v>19.77</v>
      </c>
      <c r="E135" s="98">
        <f t="shared" si="2"/>
        <v>2392170</v>
      </c>
      <c r="F135" s="2"/>
      <c r="G135" s="2"/>
      <c r="H135" s="2"/>
      <c r="I135" s="2"/>
      <c r="J135" s="2"/>
    </row>
    <row r="136" spans="1:11" x14ac:dyDescent="0.35">
      <c r="A136" s="2" t="s">
        <v>146</v>
      </c>
      <c r="B136" s="2" t="s">
        <v>1</v>
      </c>
      <c r="C136" s="3">
        <v>121000</v>
      </c>
      <c r="D136" s="100">
        <v>19.350000000000001</v>
      </c>
      <c r="E136" s="98">
        <f t="shared" si="2"/>
        <v>2341350</v>
      </c>
      <c r="F136" s="2"/>
      <c r="G136" s="2"/>
      <c r="H136" s="2"/>
      <c r="I136" s="2"/>
      <c r="J136" s="2"/>
    </row>
    <row r="137" spans="1:11" x14ac:dyDescent="0.35">
      <c r="A137" s="2" t="s">
        <v>314</v>
      </c>
      <c r="B137" s="2" t="s">
        <v>155</v>
      </c>
      <c r="C137" s="3">
        <v>121000</v>
      </c>
      <c r="D137" s="100">
        <v>20.52</v>
      </c>
      <c r="E137" s="98">
        <f t="shared" si="2"/>
        <v>2482920</v>
      </c>
      <c r="F137" s="2"/>
      <c r="G137" s="2"/>
      <c r="H137" s="2"/>
      <c r="I137" s="2"/>
      <c r="J137" s="2"/>
    </row>
    <row r="138" spans="1:11" x14ac:dyDescent="0.35">
      <c r="A138" s="2" t="s">
        <v>249</v>
      </c>
      <c r="B138" s="2" t="s">
        <v>0</v>
      </c>
      <c r="C138" s="3">
        <v>121000</v>
      </c>
      <c r="D138" s="100">
        <v>20.350000000000001</v>
      </c>
      <c r="E138" s="98">
        <f t="shared" si="2"/>
        <v>2462350</v>
      </c>
      <c r="F138" s="2"/>
      <c r="G138" s="2"/>
      <c r="H138" s="2"/>
      <c r="I138" s="2"/>
      <c r="J138" s="2"/>
    </row>
    <row r="139" spans="1:11" x14ac:dyDescent="0.35">
      <c r="A139" s="2" t="s">
        <v>149</v>
      </c>
      <c r="B139" s="2" t="s">
        <v>1</v>
      </c>
      <c r="C139" s="3">
        <v>121000</v>
      </c>
      <c r="D139" s="100">
        <v>18.55</v>
      </c>
      <c r="E139" s="98">
        <f t="shared" si="2"/>
        <v>2244550</v>
      </c>
      <c r="F139" s="2"/>
      <c r="G139" s="2"/>
      <c r="H139" s="2"/>
      <c r="I139" s="2"/>
      <c r="J139" s="2"/>
    </row>
    <row r="140" spans="1:11" x14ac:dyDescent="0.35">
      <c r="A140" s="2" t="s">
        <v>315</v>
      </c>
      <c r="B140" s="2" t="s">
        <v>155</v>
      </c>
      <c r="C140" s="3">
        <v>121000</v>
      </c>
      <c r="D140" s="100">
        <v>19.77</v>
      </c>
      <c r="E140" s="98">
        <f t="shared" si="2"/>
        <v>2392170</v>
      </c>
      <c r="F140" s="2"/>
      <c r="G140" s="2"/>
      <c r="H140" s="2"/>
      <c r="I140" s="2"/>
      <c r="J140" s="2"/>
    </row>
    <row r="141" spans="1:11" x14ac:dyDescent="0.35">
      <c r="A141" s="2" t="s">
        <v>251</v>
      </c>
      <c r="B141" s="2" t="s">
        <v>0</v>
      </c>
      <c r="C141" s="3">
        <v>121000</v>
      </c>
      <c r="D141" s="100">
        <v>20.77</v>
      </c>
      <c r="E141" s="98">
        <f t="shared" si="2"/>
        <v>2513170</v>
      </c>
      <c r="F141" s="2"/>
      <c r="G141" s="2"/>
      <c r="H141" s="2"/>
      <c r="I141" s="2"/>
      <c r="J141" s="2"/>
    </row>
    <row r="142" spans="1:11" x14ac:dyDescent="0.35">
      <c r="A142" s="2" t="s">
        <v>152</v>
      </c>
      <c r="B142" s="2" t="s">
        <v>1</v>
      </c>
      <c r="C142" s="3">
        <v>121000</v>
      </c>
      <c r="D142" s="100">
        <v>21.88</v>
      </c>
      <c r="E142" s="98">
        <f t="shared" si="2"/>
        <v>2647480</v>
      </c>
      <c r="F142" s="2"/>
      <c r="G142" s="104"/>
      <c r="H142" s="104"/>
      <c r="I142" s="104"/>
      <c r="J142" s="104"/>
      <c r="K142" s="105"/>
    </row>
    <row r="143" spans="1:11" ht="15" thickBot="1" x14ac:dyDescent="0.4">
      <c r="A143" s="97" t="s">
        <v>316</v>
      </c>
      <c r="B143" s="97" t="s">
        <v>155</v>
      </c>
      <c r="C143" s="103">
        <v>108000</v>
      </c>
      <c r="D143" s="101">
        <v>23.4</v>
      </c>
      <c r="E143" s="99">
        <f t="shared" si="2"/>
        <v>2527200</v>
      </c>
      <c r="F143" s="2"/>
      <c r="G143" s="97"/>
      <c r="H143" s="97"/>
      <c r="I143" s="97"/>
      <c r="J143" s="97"/>
      <c r="K143" s="107" t="s">
        <v>318</v>
      </c>
    </row>
    <row r="144" spans="1:11" ht="15" thickTop="1" x14ac:dyDescent="0.35">
      <c r="A144" s="95"/>
      <c r="B144" s="96"/>
      <c r="C144" s="69">
        <f>SUM(C4:C143)</f>
        <v>16201000</v>
      </c>
      <c r="D144" s="69"/>
      <c r="E144" s="69">
        <f t="shared" ref="E144" si="3">SUM(E4:E143)</f>
        <v>249843510</v>
      </c>
      <c r="G144" s="69"/>
      <c r="H144" s="69"/>
      <c r="I144" s="69"/>
      <c r="J144" s="69"/>
      <c r="K144" s="108">
        <f>E144+K8</f>
        <v>251799060</v>
      </c>
    </row>
    <row r="145" spans="1:5" x14ac:dyDescent="0.35">
      <c r="A145" s="2"/>
      <c r="B145" s="2"/>
      <c r="C145" s="3"/>
      <c r="D145" s="3"/>
      <c r="E145" s="3"/>
    </row>
    <row r="146" spans="1:5" x14ac:dyDescent="0.35">
      <c r="A146" s="2"/>
      <c r="B146" s="2"/>
      <c r="C146" s="3"/>
      <c r="D146" s="3"/>
      <c r="E146" s="3"/>
    </row>
    <row r="147" spans="1:5" x14ac:dyDescent="0.35">
      <c r="A147" s="2"/>
      <c r="B147" s="2"/>
      <c r="C147" s="3"/>
      <c r="D147" s="19" t="s">
        <v>15</v>
      </c>
      <c r="E147" s="73">
        <f>E144*0.0567%</f>
        <v>141661.27017</v>
      </c>
    </row>
    <row r="148" spans="1:5" x14ac:dyDescent="0.35">
      <c r="A148" s="2"/>
      <c r="B148" s="2"/>
      <c r="C148" s="3"/>
      <c r="D148" s="19" t="s">
        <v>16</v>
      </c>
      <c r="E148" s="73">
        <f>E144-E147</f>
        <v>249701848.72983</v>
      </c>
    </row>
  </sheetData>
  <mergeCells count="4">
    <mergeCell ref="A1:E1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5517-151D-4CB8-A7EA-0C7CBDDA38F4}">
  <dimension ref="A1:K152"/>
  <sheetViews>
    <sheetView topLeftCell="D1" workbookViewId="0">
      <pane ySplit="3" topLeftCell="A25" activePane="bottomLeft" state="frozen"/>
      <selection pane="bottomLeft" activeCell="A3" sqref="A1:K1048576"/>
    </sheetView>
  </sheetViews>
  <sheetFormatPr defaultRowHeight="14.5" x14ac:dyDescent="0.35"/>
  <cols>
    <col min="1" max="1" width="12.453125" customWidth="1"/>
    <col min="2" max="2" width="15.81640625" customWidth="1"/>
    <col min="3" max="5" width="20.453125" customWidth="1"/>
    <col min="6" max="6" width="28.54296875" customWidth="1"/>
    <col min="7" max="7" width="13.453125" customWidth="1"/>
    <col min="8" max="11" width="20.453125" customWidth="1"/>
  </cols>
  <sheetData>
    <row r="1" spans="1:11" x14ac:dyDescent="0.35">
      <c r="A1" s="138" t="s">
        <v>3</v>
      </c>
      <c r="B1" s="139"/>
      <c r="C1" s="139"/>
      <c r="D1" s="139"/>
      <c r="E1" s="139"/>
      <c r="G1" s="138" t="s">
        <v>254</v>
      </c>
      <c r="H1" s="137"/>
      <c r="I1" s="137"/>
      <c r="J1" s="137"/>
      <c r="K1" s="137"/>
    </row>
    <row r="2" spans="1:11" x14ac:dyDescent="0.35">
      <c r="A2" s="136" t="s">
        <v>11</v>
      </c>
      <c r="B2" s="137"/>
      <c r="C2" s="137"/>
      <c r="D2" s="137"/>
      <c r="E2" s="137"/>
      <c r="G2" s="136" t="s">
        <v>255</v>
      </c>
      <c r="H2" s="137"/>
      <c r="I2" s="137"/>
      <c r="J2" s="137"/>
      <c r="K2" s="137"/>
    </row>
    <row r="3" spans="1:11" ht="72.5" x14ac:dyDescent="0.35">
      <c r="A3" s="10" t="s">
        <v>4</v>
      </c>
      <c r="B3" s="10" t="s">
        <v>5</v>
      </c>
      <c r="C3" s="10" t="s">
        <v>7</v>
      </c>
      <c r="D3" s="10" t="s">
        <v>8</v>
      </c>
      <c r="E3" s="71" t="s">
        <v>9</v>
      </c>
      <c r="G3" s="10" t="s">
        <v>4</v>
      </c>
      <c r="H3" s="10" t="s">
        <v>5</v>
      </c>
      <c r="I3" s="10" t="s">
        <v>256</v>
      </c>
      <c r="J3" s="10" t="s">
        <v>257</v>
      </c>
      <c r="K3" s="10" t="s">
        <v>9</v>
      </c>
    </row>
    <row r="4" spans="1:11" x14ac:dyDescent="0.35">
      <c r="A4" s="110">
        <v>43472</v>
      </c>
      <c r="B4" s="2" t="s">
        <v>155</v>
      </c>
      <c r="C4" s="3">
        <v>65000</v>
      </c>
      <c r="D4" s="109">
        <v>23.01</v>
      </c>
      <c r="E4" s="98">
        <f>C4*D4</f>
        <v>1495650</v>
      </c>
      <c r="F4" s="2"/>
      <c r="G4" s="110">
        <v>43481</v>
      </c>
      <c r="H4" s="2" t="s">
        <v>258</v>
      </c>
      <c r="I4" s="3">
        <v>17000</v>
      </c>
      <c r="J4" s="109">
        <v>22.81</v>
      </c>
      <c r="K4" s="98">
        <f>J4*I4</f>
        <v>387770</v>
      </c>
    </row>
    <row r="5" spans="1:11" x14ac:dyDescent="0.35">
      <c r="A5" s="110">
        <v>43473</v>
      </c>
      <c r="B5" s="2" t="s">
        <v>0</v>
      </c>
      <c r="C5" s="3">
        <v>65000</v>
      </c>
      <c r="D5" s="109">
        <v>22.4</v>
      </c>
      <c r="E5" s="98">
        <f t="shared" ref="E5:E68" si="0">C5*D5</f>
        <v>1456000</v>
      </c>
      <c r="F5" s="2"/>
      <c r="G5" s="110">
        <v>43537</v>
      </c>
      <c r="H5" s="2" t="s">
        <v>319</v>
      </c>
      <c r="I5" s="3">
        <v>17000</v>
      </c>
      <c r="J5" s="2">
        <v>21.98</v>
      </c>
      <c r="K5" s="98">
        <f t="shared" ref="K5:K9" si="1">J5*I5</f>
        <v>373660</v>
      </c>
    </row>
    <row r="6" spans="1:11" x14ac:dyDescent="0.35">
      <c r="A6" s="110">
        <v>43475</v>
      </c>
      <c r="B6" s="2" t="s">
        <v>1</v>
      </c>
      <c r="C6" s="3">
        <v>65000</v>
      </c>
      <c r="D6" s="109">
        <v>21.4</v>
      </c>
      <c r="E6" s="98">
        <f t="shared" si="0"/>
        <v>1391000</v>
      </c>
      <c r="F6" s="2"/>
      <c r="G6" s="110">
        <v>43593</v>
      </c>
      <c r="H6" s="2" t="s">
        <v>258</v>
      </c>
      <c r="I6" s="3">
        <v>17000</v>
      </c>
      <c r="J6" s="2">
        <v>26.5</v>
      </c>
      <c r="K6" s="98">
        <f t="shared" si="1"/>
        <v>450500</v>
      </c>
    </row>
    <row r="7" spans="1:11" x14ac:dyDescent="0.35">
      <c r="A7" s="110">
        <v>43479</v>
      </c>
      <c r="B7" s="2" t="s">
        <v>155</v>
      </c>
      <c r="C7" s="3">
        <v>65000</v>
      </c>
      <c r="D7" s="109">
        <v>21.95</v>
      </c>
      <c r="E7" s="98">
        <f t="shared" si="0"/>
        <v>1426750</v>
      </c>
      <c r="F7" s="2"/>
      <c r="G7" s="110">
        <v>43663</v>
      </c>
      <c r="H7" s="2" t="s">
        <v>258</v>
      </c>
      <c r="I7" s="3">
        <v>17000</v>
      </c>
      <c r="J7" s="104">
        <v>28.37</v>
      </c>
      <c r="K7" s="98">
        <f t="shared" si="1"/>
        <v>482290</v>
      </c>
    </row>
    <row r="8" spans="1:11" x14ac:dyDescent="0.35">
      <c r="A8" s="110">
        <v>43480</v>
      </c>
      <c r="B8" s="2" t="s">
        <v>0</v>
      </c>
      <c r="C8" s="3">
        <v>65000</v>
      </c>
      <c r="D8" s="109">
        <v>22.55</v>
      </c>
      <c r="E8" s="98">
        <f t="shared" si="0"/>
        <v>1465750</v>
      </c>
      <c r="F8" s="2"/>
      <c r="G8" s="110">
        <v>43719</v>
      </c>
      <c r="H8" s="2" t="s">
        <v>258</v>
      </c>
      <c r="I8" s="3">
        <v>17000</v>
      </c>
      <c r="J8" s="112">
        <v>26.34</v>
      </c>
      <c r="K8" s="98">
        <f t="shared" si="1"/>
        <v>447780</v>
      </c>
    </row>
    <row r="9" spans="1:11" x14ac:dyDescent="0.35">
      <c r="A9" s="110">
        <v>43482</v>
      </c>
      <c r="B9" s="2" t="s">
        <v>1</v>
      </c>
      <c r="C9" s="3">
        <v>65000</v>
      </c>
      <c r="D9" s="109">
        <v>23.55</v>
      </c>
      <c r="E9" s="98">
        <f t="shared" si="0"/>
        <v>1530750</v>
      </c>
      <c r="F9" s="2"/>
      <c r="G9" s="110">
        <v>43775</v>
      </c>
      <c r="H9" s="2" t="s">
        <v>258</v>
      </c>
      <c r="I9" s="3">
        <v>18000</v>
      </c>
      <c r="J9" s="109">
        <v>25.18</v>
      </c>
      <c r="K9" s="98">
        <f t="shared" si="1"/>
        <v>453240</v>
      </c>
    </row>
    <row r="10" spans="1:11" x14ac:dyDescent="0.35">
      <c r="A10" s="110">
        <v>43486</v>
      </c>
      <c r="B10" s="2" t="s">
        <v>155</v>
      </c>
      <c r="C10" s="3">
        <v>65000</v>
      </c>
      <c r="D10" s="109">
        <v>24.22</v>
      </c>
      <c r="E10" s="98">
        <f t="shared" si="0"/>
        <v>1574300</v>
      </c>
      <c r="F10" s="2"/>
      <c r="G10" s="69"/>
      <c r="H10" s="69"/>
      <c r="I10" s="69"/>
      <c r="J10" s="69"/>
      <c r="K10" s="106">
        <f>SUM(K4:K9)</f>
        <v>2595240</v>
      </c>
    </row>
    <row r="11" spans="1:11" x14ac:dyDescent="0.35">
      <c r="A11" s="110">
        <v>43487</v>
      </c>
      <c r="B11" s="2" t="s">
        <v>0</v>
      </c>
      <c r="C11" s="3">
        <v>65000</v>
      </c>
      <c r="D11" s="109">
        <v>24.42</v>
      </c>
      <c r="E11" s="98">
        <f t="shared" si="0"/>
        <v>1587300</v>
      </c>
      <c r="F11" s="2"/>
      <c r="G11" s="2"/>
      <c r="H11" s="2"/>
      <c r="I11" s="2"/>
      <c r="J11" s="2"/>
    </row>
    <row r="12" spans="1:11" x14ac:dyDescent="0.35">
      <c r="A12" s="110">
        <v>43489</v>
      </c>
      <c r="B12" s="2" t="s">
        <v>1</v>
      </c>
      <c r="C12" s="3">
        <v>65000</v>
      </c>
      <c r="D12" s="109">
        <v>24.6</v>
      </c>
      <c r="E12" s="98">
        <f t="shared" si="0"/>
        <v>1599000</v>
      </c>
      <c r="F12" s="2"/>
      <c r="G12" s="2"/>
      <c r="H12" s="2"/>
      <c r="I12" s="2"/>
      <c r="J12" s="2"/>
    </row>
    <row r="13" spans="1:11" x14ac:dyDescent="0.35">
      <c r="A13" s="110">
        <v>43493</v>
      </c>
      <c r="B13" s="2" t="s">
        <v>155</v>
      </c>
      <c r="C13" s="3">
        <v>65000</v>
      </c>
      <c r="D13" s="109">
        <v>23.01</v>
      </c>
      <c r="E13" s="98">
        <f t="shared" si="0"/>
        <v>1495650</v>
      </c>
      <c r="F13" s="2"/>
      <c r="G13" s="2"/>
      <c r="H13" s="2"/>
      <c r="I13" s="2"/>
      <c r="J13" s="2"/>
    </row>
    <row r="14" spans="1:11" x14ac:dyDescent="0.35">
      <c r="A14" s="110">
        <v>43494</v>
      </c>
      <c r="B14" s="2" t="s">
        <v>0</v>
      </c>
      <c r="C14" s="3">
        <v>65000</v>
      </c>
      <c r="D14" s="109">
        <v>22.43</v>
      </c>
      <c r="E14" s="98">
        <f t="shared" si="0"/>
        <v>1457950</v>
      </c>
      <c r="F14" s="2"/>
      <c r="G14" s="2"/>
      <c r="H14" s="2"/>
      <c r="I14" s="2"/>
      <c r="J14" s="2"/>
      <c r="K14" s="1"/>
    </row>
    <row r="15" spans="1:11" x14ac:dyDescent="0.35">
      <c r="A15" s="110">
        <v>43496</v>
      </c>
      <c r="B15" s="2" t="s">
        <v>1</v>
      </c>
      <c r="C15" s="3">
        <v>65000</v>
      </c>
      <c r="D15" s="109">
        <v>22.3</v>
      </c>
      <c r="E15" s="98">
        <f t="shared" si="0"/>
        <v>1449500</v>
      </c>
      <c r="F15" s="2"/>
      <c r="G15" s="2"/>
      <c r="H15" s="2"/>
      <c r="I15" s="2"/>
      <c r="J15" s="2"/>
    </row>
    <row r="16" spans="1:11" x14ac:dyDescent="0.35">
      <c r="A16" s="110">
        <v>43500</v>
      </c>
      <c r="B16" s="2" t="s">
        <v>155</v>
      </c>
      <c r="C16" s="3">
        <v>65000</v>
      </c>
      <c r="D16" s="109">
        <v>21.38</v>
      </c>
      <c r="E16" s="98">
        <f t="shared" si="0"/>
        <v>1389700</v>
      </c>
      <c r="F16" s="2"/>
      <c r="G16" s="2"/>
      <c r="H16" s="2"/>
      <c r="I16" s="2"/>
      <c r="J16" s="2"/>
    </row>
    <row r="17" spans="1:10" x14ac:dyDescent="0.35">
      <c r="A17" s="110">
        <v>43501</v>
      </c>
      <c r="B17" s="2" t="s">
        <v>0</v>
      </c>
      <c r="C17" s="3">
        <v>65000</v>
      </c>
      <c r="D17" s="109">
        <v>22.93</v>
      </c>
      <c r="E17" s="98">
        <f t="shared" si="0"/>
        <v>1490450</v>
      </c>
      <c r="F17" s="2"/>
      <c r="G17" s="2"/>
      <c r="H17" s="2"/>
      <c r="I17" s="2"/>
      <c r="J17" s="2"/>
    </row>
    <row r="18" spans="1:10" x14ac:dyDescent="0.35">
      <c r="A18" s="110">
        <v>43503</v>
      </c>
      <c r="B18" s="2" t="s">
        <v>1</v>
      </c>
      <c r="C18" s="3">
        <v>65000</v>
      </c>
      <c r="D18" s="109">
        <v>23.8</v>
      </c>
      <c r="E18" s="98">
        <f t="shared" si="0"/>
        <v>1547000</v>
      </c>
      <c r="F18" s="2"/>
      <c r="G18" s="2"/>
      <c r="H18" s="2"/>
      <c r="I18" s="2"/>
      <c r="J18" s="2"/>
    </row>
    <row r="19" spans="1:10" x14ac:dyDescent="0.35">
      <c r="A19" s="110">
        <v>43507</v>
      </c>
      <c r="B19" s="2" t="s">
        <v>155</v>
      </c>
      <c r="C19" s="3">
        <v>65000</v>
      </c>
      <c r="D19" s="109">
        <v>21.8</v>
      </c>
      <c r="E19" s="98">
        <f t="shared" si="0"/>
        <v>1417000</v>
      </c>
      <c r="F19" s="2"/>
      <c r="G19" s="2"/>
      <c r="H19" s="2"/>
      <c r="I19" s="2"/>
      <c r="J19" s="2"/>
    </row>
    <row r="20" spans="1:10" x14ac:dyDescent="0.35">
      <c r="A20" s="110">
        <v>43508</v>
      </c>
      <c r="B20" s="2" t="s">
        <v>0</v>
      </c>
      <c r="C20" s="3">
        <v>65000</v>
      </c>
      <c r="D20" s="109">
        <v>21.71</v>
      </c>
      <c r="E20" s="98">
        <f t="shared" si="0"/>
        <v>1411150</v>
      </c>
      <c r="F20" s="2"/>
      <c r="G20" s="2"/>
      <c r="H20" s="2"/>
      <c r="I20" s="2"/>
      <c r="J20" s="2"/>
    </row>
    <row r="21" spans="1:10" x14ac:dyDescent="0.35">
      <c r="A21" s="110">
        <v>43510</v>
      </c>
      <c r="B21" s="2" t="s">
        <v>1</v>
      </c>
      <c r="C21" s="3">
        <v>65000</v>
      </c>
      <c r="D21" s="109">
        <v>20.86</v>
      </c>
      <c r="E21" s="98">
        <f t="shared" si="0"/>
        <v>1355900</v>
      </c>
      <c r="F21" s="2"/>
      <c r="G21" s="2"/>
      <c r="H21" s="2"/>
      <c r="I21" s="2"/>
      <c r="J21" s="2"/>
    </row>
    <row r="22" spans="1:10" x14ac:dyDescent="0.35">
      <c r="A22" s="110">
        <v>43514</v>
      </c>
      <c r="B22" s="2" t="s">
        <v>155</v>
      </c>
      <c r="C22" s="3">
        <v>65000</v>
      </c>
      <c r="D22" s="109">
        <v>20.14</v>
      </c>
      <c r="E22" s="98">
        <f t="shared" si="0"/>
        <v>1309100</v>
      </c>
      <c r="F22" s="2"/>
      <c r="G22" s="2"/>
      <c r="H22" s="2"/>
      <c r="I22" s="2"/>
      <c r="J22" s="2"/>
    </row>
    <row r="23" spans="1:10" x14ac:dyDescent="0.35">
      <c r="A23" s="110">
        <v>43515</v>
      </c>
      <c r="B23" s="2" t="s">
        <v>0</v>
      </c>
      <c r="C23" s="3">
        <v>65000</v>
      </c>
      <c r="D23" s="109">
        <v>20.260000000000002</v>
      </c>
      <c r="E23" s="98">
        <f t="shared" si="0"/>
        <v>1316900</v>
      </c>
      <c r="F23" s="2"/>
      <c r="G23" s="2"/>
      <c r="H23" s="2"/>
      <c r="I23" s="2"/>
      <c r="J23" s="2"/>
    </row>
    <row r="24" spans="1:10" x14ac:dyDescent="0.35">
      <c r="A24" s="110">
        <v>43517</v>
      </c>
      <c r="B24" s="2" t="s">
        <v>1</v>
      </c>
      <c r="C24" s="3">
        <v>65000</v>
      </c>
      <c r="D24" s="109">
        <v>19.850000000000001</v>
      </c>
      <c r="E24" s="98">
        <f t="shared" si="0"/>
        <v>1290250</v>
      </c>
      <c r="F24" s="2"/>
      <c r="G24" s="2"/>
      <c r="H24" s="2"/>
      <c r="I24" s="2"/>
      <c r="J24" s="2"/>
    </row>
    <row r="25" spans="1:10" x14ac:dyDescent="0.35">
      <c r="A25" s="110">
        <v>43521</v>
      </c>
      <c r="B25" s="2" t="s">
        <v>155</v>
      </c>
      <c r="C25" s="3">
        <v>65000</v>
      </c>
      <c r="D25" s="109">
        <v>18.62</v>
      </c>
      <c r="E25" s="98">
        <f t="shared" si="0"/>
        <v>1210300</v>
      </c>
      <c r="F25" s="2"/>
      <c r="G25" s="2"/>
      <c r="H25" s="2"/>
      <c r="I25" s="2"/>
      <c r="J25" s="2"/>
    </row>
    <row r="26" spans="1:10" x14ac:dyDescent="0.35">
      <c r="A26" s="110">
        <v>43522</v>
      </c>
      <c r="B26" s="2" t="s">
        <v>0</v>
      </c>
      <c r="C26" s="3">
        <v>65000</v>
      </c>
      <c r="D26" s="109">
        <v>19.600000000000001</v>
      </c>
      <c r="E26" s="98">
        <f t="shared" si="0"/>
        <v>1274000</v>
      </c>
      <c r="F26" s="2"/>
      <c r="G26" s="2"/>
      <c r="H26" s="2"/>
      <c r="I26" s="2"/>
      <c r="J26" s="2"/>
    </row>
    <row r="27" spans="1:10" x14ac:dyDescent="0.35">
      <c r="A27" s="110">
        <v>43524</v>
      </c>
      <c r="B27" s="2" t="s">
        <v>1</v>
      </c>
      <c r="C27" s="3">
        <v>65000</v>
      </c>
      <c r="D27" s="109">
        <v>20.9</v>
      </c>
      <c r="E27" s="98">
        <f t="shared" si="0"/>
        <v>1358500</v>
      </c>
      <c r="F27" s="2"/>
      <c r="G27" s="2"/>
      <c r="H27" s="2"/>
      <c r="I27" s="2"/>
      <c r="J27" s="2"/>
    </row>
    <row r="28" spans="1:10" x14ac:dyDescent="0.35">
      <c r="A28" s="110">
        <v>43528</v>
      </c>
      <c r="B28" s="2" t="s">
        <v>155</v>
      </c>
      <c r="C28" s="3">
        <v>65000</v>
      </c>
      <c r="D28" s="109">
        <v>22.12</v>
      </c>
      <c r="E28" s="98">
        <f t="shared" si="0"/>
        <v>1437800</v>
      </c>
      <c r="F28" s="2"/>
      <c r="G28" s="2"/>
      <c r="H28" s="2"/>
      <c r="I28" s="2"/>
      <c r="J28" s="2"/>
    </row>
    <row r="29" spans="1:10" x14ac:dyDescent="0.35">
      <c r="A29" s="110">
        <v>43529</v>
      </c>
      <c r="B29" s="2" t="s">
        <v>0</v>
      </c>
      <c r="C29" s="3">
        <v>65000</v>
      </c>
      <c r="D29" s="109">
        <v>22.86</v>
      </c>
      <c r="E29" s="98">
        <f t="shared" si="0"/>
        <v>1485900</v>
      </c>
      <c r="F29" s="2"/>
      <c r="G29" s="2"/>
      <c r="H29" s="2"/>
      <c r="I29" s="2"/>
      <c r="J29" s="2"/>
    </row>
    <row r="30" spans="1:10" x14ac:dyDescent="0.35">
      <c r="A30" s="110">
        <v>43531</v>
      </c>
      <c r="B30" s="2" t="s">
        <v>1</v>
      </c>
      <c r="C30" s="3">
        <v>65000</v>
      </c>
      <c r="D30" s="109">
        <v>22.03</v>
      </c>
      <c r="E30" s="98">
        <f t="shared" si="0"/>
        <v>1431950</v>
      </c>
      <c r="F30" s="2"/>
      <c r="G30" s="2"/>
      <c r="H30" s="2"/>
      <c r="I30" s="2"/>
      <c r="J30" s="2"/>
    </row>
    <row r="31" spans="1:10" x14ac:dyDescent="0.35">
      <c r="A31" s="110">
        <v>43535</v>
      </c>
      <c r="B31" s="2" t="s">
        <v>155</v>
      </c>
      <c r="C31" s="3">
        <v>65000</v>
      </c>
      <c r="D31" s="109">
        <v>22.6</v>
      </c>
      <c r="E31" s="98">
        <f t="shared" si="0"/>
        <v>1469000</v>
      </c>
      <c r="F31" s="2"/>
      <c r="G31" s="2"/>
      <c r="H31" s="2"/>
      <c r="I31" s="2"/>
      <c r="J31" s="2"/>
    </row>
    <row r="32" spans="1:10" x14ac:dyDescent="0.35">
      <c r="A32" s="110">
        <v>43536</v>
      </c>
      <c r="B32" s="2" t="s">
        <v>0</v>
      </c>
      <c r="C32" s="3">
        <v>65000</v>
      </c>
      <c r="D32" s="109">
        <v>22.48</v>
      </c>
      <c r="E32" s="98">
        <f t="shared" si="0"/>
        <v>1461200</v>
      </c>
      <c r="F32" s="2"/>
      <c r="G32" s="2"/>
      <c r="H32" s="2"/>
      <c r="I32" s="2"/>
      <c r="J32" s="2"/>
    </row>
    <row r="33" spans="1:10" x14ac:dyDescent="0.35">
      <c r="A33" s="110">
        <v>43538</v>
      </c>
      <c r="B33" s="2" t="s">
        <v>1</v>
      </c>
      <c r="C33" s="3">
        <v>65000</v>
      </c>
      <c r="D33" s="109">
        <v>22.23</v>
      </c>
      <c r="E33" s="98">
        <f t="shared" si="0"/>
        <v>1444950</v>
      </c>
      <c r="F33" s="2"/>
      <c r="G33" s="2"/>
      <c r="H33" s="2"/>
      <c r="I33" s="2"/>
      <c r="J33" s="2"/>
    </row>
    <row r="34" spans="1:10" x14ac:dyDescent="0.35">
      <c r="A34" s="110">
        <v>43542</v>
      </c>
      <c r="B34" s="2" t="s">
        <v>155</v>
      </c>
      <c r="C34" s="3">
        <v>65000</v>
      </c>
      <c r="D34" s="109">
        <v>21.5</v>
      </c>
      <c r="E34" s="98">
        <f t="shared" si="0"/>
        <v>1397500</v>
      </c>
      <c r="F34" s="2"/>
      <c r="G34" s="2"/>
      <c r="H34" s="2"/>
      <c r="I34" s="2"/>
      <c r="J34" s="2"/>
    </row>
    <row r="35" spans="1:10" x14ac:dyDescent="0.35">
      <c r="A35" s="110">
        <v>43543</v>
      </c>
      <c r="B35" s="2" t="s">
        <v>0</v>
      </c>
      <c r="C35" s="3">
        <v>65000</v>
      </c>
      <c r="D35" s="109">
        <v>21.35</v>
      </c>
      <c r="E35" s="98">
        <f t="shared" si="0"/>
        <v>1387750</v>
      </c>
      <c r="F35" s="2"/>
      <c r="G35" s="2"/>
      <c r="H35" s="2"/>
      <c r="I35" s="2"/>
      <c r="J35" s="2"/>
    </row>
    <row r="36" spans="1:10" x14ac:dyDescent="0.35">
      <c r="A36" s="110">
        <v>43545</v>
      </c>
      <c r="B36" s="2" t="s">
        <v>1</v>
      </c>
      <c r="C36" s="3">
        <v>65000</v>
      </c>
      <c r="D36" s="109">
        <v>21.1</v>
      </c>
      <c r="E36" s="98">
        <f t="shared" si="0"/>
        <v>1371500</v>
      </c>
      <c r="F36" s="2"/>
      <c r="G36" s="2"/>
      <c r="H36" s="2"/>
      <c r="I36" s="2"/>
      <c r="J36" s="2"/>
    </row>
    <row r="37" spans="1:10" x14ac:dyDescent="0.35">
      <c r="A37" s="110">
        <v>43549</v>
      </c>
      <c r="B37" s="2" t="s">
        <v>155</v>
      </c>
      <c r="C37" s="3">
        <v>65000</v>
      </c>
      <c r="D37" s="109">
        <v>20.6</v>
      </c>
      <c r="E37" s="98">
        <f t="shared" si="0"/>
        <v>1339000</v>
      </c>
      <c r="F37" s="2"/>
      <c r="G37" s="2"/>
      <c r="H37" s="2"/>
      <c r="I37" s="2"/>
      <c r="J37" s="2"/>
    </row>
    <row r="38" spans="1:10" x14ac:dyDescent="0.35">
      <c r="A38" s="110">
        <v>43550</v>
      </c>
      <c r="B38" s="2" t="s">
        <v>0</v>
      </c>
      <c r="C38" s="3">
        <v>65000</v>
      </c>
      <c r="D38" s="109">
        <v>21.17</v>
      </c>
      <c r="E38" s="98">
        <f t="shared" si="0"/>
        <v>1376050</v>
      </c>
      <c r="F38" s="2"/>
      <c r="G38" s="2"/>
      <c r="H38" s="2"/>
      <c r="I38" s="2"/>
      <c r="J38" s="2"/>
    </row>
    <row r="39" spans="1:10" x14ac:dyDescent="0.35">
      <c r="A39" s="110">
        <v>43552</v>
      </c>
      <c r="B39" s="2" t="s">
        <v>1</v>
      </c>
      <c r="C39" s="3">
        <v>65000</v>
      </c>
      <c r="D39" s="109">
        <v>21.55</v>
      </c>
      <c r="E39" s="98">
        <f t="shared" si="0"/>
        <v>1400750</v>
      </c>
      <c r="F39" s="2"/>
      <c r="G39" s="2"/>
      <c r="H39" s="2"/>
      <c r="I39" s="2"/>
      <c r="J39" s="2"/>
    </row>
    <row r="40" spans="1:10" x14ac:dyDescent="0.35">
      <c r="A40" s="110">
        <v>43556</v>
      </c>
      <c r="B40" s="2" t="s">
        <v>155</v>
      </c>
      <c r="C40" s="3">
        <v>65000</v>
      </c>
      <c r="D40" s="109">
        <v>21.06</v>
      </c>
      <c r="E40" s="98">
        <f t="shared" si="0"/>
        <v>1368900</v>
      </c>
      <c r="F40" s="2"/>
      <c r="G40" s="2"/>
      <c r="H40" s="2"/>
      <c r="I40" s="2"/>
      <c r="J40" s="2"/>
    </row>
    <row r="41" spans="1:10" x14ac:dyDescent="0.35">
      <c r="A41" s="110">
        <v>43557</v>
      </c>
      <c r="B41" s="2" t="s">
        <v>0</v>
      </c>
      <c r="C41" s="3">
        <v>65000</v>
      </c>
      <c r="D41" s="109">
        <v>21.4</v>
      </c>
      <c r="E41" s="98">
        <f t="shared" si="0"/>
        <v>1391000</v>
      </c>
      <c r="F41" s="2"/>
      <c r="G41" s="2"/>
      <c r="H41" s="2"/>
      <c r="I41" s="2"/>
      <c r="J41" s="2"/>
    </row>
    <row r="42" spans="1:10" x14ac:dyDescent="0.35">
      <c r="A42" s="110">
        <v>43559</v>
      </c>
      <c r="B42" s="2" t="s">
        <v>1</v>
      </c>
      <c r="C42" s="3">
        <v>65000</v>
      </c>
      <c r="D42" s="109">
        <v>23.65</v>
      </c>
      <c r="E42" s="98">
        <f t="shared" si="0"/>
        <v>1537250</v>
      </c>
      <c r="F42" s="2"/>
      <c r="G42" s="2"/>
      <c r="H42" s="2"/>
      <c r="I42" s="2"/>
      <c r="J42" s="2"/>
    </row>
    <row r="43" spans="1:10" x14ac:dyDescent="0.35">
      <c r="A43" s="110">
        <v>43563</v>
      </c>
      <c r="B43" s="2" t="s">
        <v>155</v>
      </c>
      <c r="C43" s="3">
        <v>65000</v>
      </c>
      <c r="D43" s="109">
        <v>24.07</v>
      </c>
      <c r="E43" s="98">
        <f t="shared" si="0"/>
        <v>1564550</v>
      </c>
      <c r="F43" s="2"/>
      <c r="G43" s="2"/>
      <c r="H43" s="2"/>
      <c r="I43" s="2"/>
      <c r="J43" s="2"/>
    </row>
    <row r="44" spans="1:10" x14ac:dyDescent="0.35">
      <c r="A44" s="110">
        <v>43564</v>
      </c>
      <c r="B44" s="2" t="s">
        <v>0</v>
      </c>
      <c r="C44" s="3">
        <v>65000</v>
      </c>
      <c r="D44" s="109">
        <v>25.2</v>
      </c>
      <c r="E44" s="98">
        <f t="shared" si="0"/>
        <v>1638000</v>
      </c>
      <c r="F44" s="2"/>
      <c r="G44" s="2"/>
      <c r="H44" s="2"/>
      <c r="I44" s="2"/>
      <c r="J44" s="2"/>
    </row>
    <row r="45" spans="1:10" x14ac:dyDescent="0.35">
      <c r="A45" s="110">
        <v>43566</v>
      </c>
      <c r="B45" s="2" t="s">
        <v>1</v>
      </c>
      <c r="C45" s="3">
        <v>65000</v>
      </c>
      <c r="D45" s="109">
        <v>25.88</v>
      </c>
      <c r="E45" s="98">
        <f t="shared" si="0"/>
        <v>1682200</v>
      </c>
      <c r="F45" s="2"/>
      <c r="G45" s="2"/>
      <c r="H45" s="2"/>
      <c r="I45" s="2"/>
      <c r="J45" s="2"/>
    </row>
    <row r="46" spans="1:10" x14ac:dyDescent="0.35">
      <c r="A46" s="110">
        <v>43570</v>
      </c>
      <c r="B46" s="2" t="s">
        <v>155</v>
      </c>
      <c r="C46" s="3">
        <v>65000</v>
      </c>
      <c r="D46" s="109">
        <v>27</v>
      </c>
      <c r="E46" s="98">
        <f t="shared" si="0"/>
        <v>1755000</v>
      </c>
      <c r="F46" s="2"/>
      <c r="G46" s="2"/>
      <c r="H46" s="2"/>
      <c r="I46" s="2"/>
      <c r="J46" s="2"/>
    </row>
    <row r="47" spans="1:10" x14ac:dyDescent="0.35">
      <c r="A47" s="110">
        <v>43571</v>
      </c>
      <c r="B47" s="2" t="s">
        <v>0</v>
      </c>
      <c r="C47" s="3">
        <v>65000</v>
      </c>
      <c r="D47" s="109">
        <v>26.8</v>
      </c>
      <c r="E47" s="98">
        <f t="shared" si="0"/>
        <v>1742000</v>
      </c>
      <c r="F47" s="2"/>
      <c r="G47" s="2"/>
      <c r="H47" s="2"/>
      <c r="I47" s="2"/>
      <c r="J47" s="2"/>
    </row>
    <row r="48" spans="1:10" x14ac:dyDescent="0.35">
      <c r="A48" s="110">
        <v>43573</v>
      </c>
      <c r="B48" s="2" t="s">
        <v>1</v>
      </c>
      <c r="C48" s="3">
        <v>65000</v>
      </c>
      <c r="D48" s="109">
        <v>26.92</v>
      </c>
      <c r="E48" s="98">
        <f t="shared" si="0"/>
        <v>1749800</v>
      </c>
      <c r="F48" s="2"/>
      <c r="G48" s="2"/>
      <c r="H48" s="2"/>
      <c r="I48" s="2"/>
      <c r="J48" s="2"/>
    </row>
    <row r="49" spans="1:10" x14ac:dyDescent="0.35">
      <c r="A49" s="110">
        <v>43578</v>
      </c>
      <c r="B49" s="2" t="s">
        <v>0</v>
      </c>
      <c r="C49" s="3">
        <v>65000</v>
      </c>
      <c r="D49" s="109">
        <v>27.17</v>
      </c>
      <c r="E49" s="98">
        <f t="shared" si="0"/>
        <v>1766050</v>
      </c>
      <c r="F49" s="2"/>
      <c r="G49" s="2"/>
      <c r="H49" s="2"/>
      <c r="I49" s="2"/>
      <c r="J49" s="2"/>
    </row>
    <row r="50" spans="1:10" x14ac:dyDescent="0.35">
      <c r="A50" s="110">
        <v>43580</v>
      </c>
      <c r="B50" s="2" t="s">
        <v>1</v>
      </c>
      <c r="C50" s="3">
        <v>65000</v>
      </c>
      <c r="D50" s="109">
        <v>27.46</v>
      </c>
      <c r="E50" s="98">
        <f t="shared" si="0"/>
        <v>1784900</v>
      </c>
      <c r="F50" s="2"/>
      <c r="G50" s="2"/>
      <c r="H50" s="2"/>
      <c r="I50" s="2"/>
      <c r="J50" s="2"/>
    </row>
    <row r="51" spans="1:10" x14ac:dyDescent="0.35">
      <c r="A51" s="110">
        <v>43584</v>
      </c>
      <c r="B51" s="2" t="s">
        <v>155</v>
      </c>
      <c r="C51" s="3">
        <v>65000</v>
      </c>
      <c r="D51" s="109">
        <v>25.81</v>
      </c>
      <c r="E51" s="98">
        <f t="shared" si="0"/>
        <v>1677650</v>
      </c>
      <c r="F51" s="2"/>
      <c r="G51" s="2"/>
      <c r="H51" s="2"/>
      <c r="I51" s="2"/>
      <c r="J51" s="2"/>
    </row>
    <row r="52" spans="1:10" x14ac:dyDescent="0.35">
      <c r="A52" s="110">
        <v>43585</v>
      </c>
      <c r="B52" s="2" t="s">
        <v>0</v>
      </c>
      <c r="C52" s="3">
        <v>65000</v>
      </c>
      <c r="D52" s="109">
        <v>25.85</v>
      </c>
      <c r="E52" s="98">
        <f t="shared" si="0"/>
        <v>1680250</v>
      </c>
      <c r="F52" s="2"/>
      <c r="G52" s="2"/>
      <c r="H52" s="2"/>
      <c r="I52" s="2"/>
      <c r="J52" s="2"/>
    </row>
    <row r="53" spans="1:10" x14ac:dyDescent="0.35">
      <c r="A53" s="110">
        <v>43587</v>
      </c>
      <c r="B53" s="2" t="s">
        <v>1</v>
      </c>
      <c r="C53" s="3">
        <v>65000</v>
      </c>
      <c r="D53" s="109">
        <v>25.04</v>
      </c>
      <c r="E53" s="98">
        <f t="shared" si="0"/>
        <v>1627600</v>
      </c>
      <c r="F53" s="2"/>
      <c r="G53" s="2"/>
      <c r="H53" s="2"/>
      <c r="I53" s="2"/>
      <c r="J53" s="2"/>
    </row>
    <row r="54" spans="1:10" x14ac:dyDescent="0.35">
      <c r="A54" s="110">
        <v>43592</v>
      </c>
      <c r="B54" s="2" t="s">
        <v>0</v>
      </c>
      <c r="C54" s="3">
        <v>65000</v>
      </c>
      <c r="D54" s="109">
        <v>25.65</v>
      </c>
      <c r="E54" s="98">
        <f t="shared" si="0"/>
        <v>1667250</v>
      </c>
      <c r="F54" s="2"/>
      <c r="G54" s="2"/>
      <c r="H54" s="2"/>
      <c r="I54" s="2"/>
      <c r="J54" s="2"/>
    </row>
    <row r="55" spans="1:10" x14ac:dyDescent="0.35">
      <c r="A55" s="110">
        <v>43594</v>
      </c>
      <c r="B55" s="2" t="s">
        <v>1</v>
      </c>
      <c r="C55" s="3">
        <v>65000</v>
      </c>
      <c r="D55" s="109">
        <v>26.81</v>
      </c>
      <c r="E55" s="98">
        <f t="shared" si="0"/>
        <v>1742650</v>
      </c>
      <c r="F55" s="2"/>
      <c r="G55" s="2"/>
      <c r="H55" s="2"/>
      <c r="I55" s="2"/>
      <c r="J55" s="2"/>
    </row>
    <row r="56" spans="1:10" x14ac:dyDescent="0.35">
      <c r="A56" s="110">
        <v>43598</v>
      </c>
      <c r="B56" s="2" t="s">
        <v>155</v>
      </c>
      <c r="C56" s="3">
        <v>65000</v>
      </c>
      <c r="D56" s="109">
        <v>25.25</v>
      </c>
      <c r="E56" s="98">
        <f t="shared" si="0"/>
        <v>1641250</v>
      </c>
      <c r="F56" s="2"/>
      <c r="G56" s="2"/>
      <c r="H56" s="2"/>
      <c r="I56" s="2"/>
      <c r="J56" s="2"/>
    </row>
    <row r="57" spans="1:10" x14ac:dyDescent="0.35">
      <c r="A57" s="110">
        <v>43599</v>
      </c>
      <c r="B57" s="2" t="s">
        <v>0</v>
      </c>
      <c r="C57" s="3">
        <v>65000</v>
      </c>
      <c r="D57" s="109">
        <v>25.03</v>
      </c>
      <c r="E57" s="98">
        <f t="shared" si="0"/>
        <v>1626950</v>
      </c>
      <c r="F57" s="2"/>
      <c r="G57" s="2"/>
      <c r="H57" s="2"/>
      <c r="I57" s="2"/>
      <c r="J57" s="2"/>
    </row>
    <row r="58" spans="1:10" x14ac:dyDescent="0.35">
      <c r="A58" s="110">
        <v>43601</v>
      </c>
      <c r="B58" s="2" t="s">
        <v>1</v>
      </c>
      <c r="C58" s="3">
        <v>65000</v>
      </c>
      <c r="D58" s="109">
        <v>25.81</v>
      </c>
      <c r="E58" s="98">
        <f t="shared" si="0"/>
        <v>1677650</v>
      </c>
      <c r="F58" s="2"/>
      <c r="G58" s="2"/>
      <c r="H58" s="2"/>
      <c r="I58" s="2"/>
      <c r="J58" s="2"/>
    </row>
    <row r="59" spans="1:10" x14ac:dyDescent="0.35">
      <c r="A59" s="110">
        <v>43605</v>
      </c>
      <c r="B59" s="2" t="s">
        <v>155</v>
      </c>
      <c r="C59" s="3">
        <v>65000</v>
      </c>
      <c r="D59" s="109">
        <v>24.91</v>
      </c>
      <c r="E59" s="98">
        <f t="shared" si="0"/>
        <v>1619150</v>
      </c>
      <c r="F59" s="2"/>
      <c r="G59" s="2"/>
      <c r="H59" s="2"/>
      <c r="I59" s="2"/>
      <c r="J59" s="2"/>
    </row>
    <row r="60" spans="1:10" x14ac:dyDescent="0.35">
      <c r="A60" s="110">
        <v>43606</v>
      </c>
      <c r="B60" s="2" t="s">
        <v>0</v>
      </c>
      <c r="C60" s="3">
        <v>65000</v>
      </c>
      <c r="D60" s="109">
        <v>25.01</v>
      </c>
      <c r="E60" s="98">
        <f t="shared" si="0"/>
        <v>1625650</v>
      </c>
      <c r="F60" s="2"/>
      <c r="G60" s="2"/>
      <c r="H60" s="2"/>
      <c r="I60" s="2"/>
      <c r="J60" s="2"/>
    </row>
    <row r="61" spans="1:10" x14ac:dyDescent="0.35">
      <c r="A61" s="110">
        <v>43608</v>
      </c>
      <c r="B61" s="2" t="s">
        <v>1</v>
      </c>
      <c r="C61" s="3">
        <v>65000</v>
      </c>
      <c r="D61" s="109">
        <v>26.05</v>
      </c>
      <c r="E61" s="98">
        <f t="shared" si="0"/>
        <v>1693250</v>
      </c>
      <c r="F61" s="2"/>
      <c r="G61" s="2"/>
      <c r="H61" s="2"/>
      <c r="I61" s="2"/>
      <c r="J61" s="2"/>
    </row>
    <row r="62" spans="1:10" x14ac:dyDescent="0.35">
      <c r="A62" s="110">
        <v>43613</v>
      </c>
      <c r="B62" s="2" t="s">
        <v>0</v>
      </c>
      <c r="C62" s="3">
        <v>65000</v>
      </c>
      <c r="D62" s="109">
        <v>25.3</v>
      </c>
      <c r="E62" s="98">
        <f t="shared" si="0"/>
        <v>1644500</v>
      </c>
      <c r="F62" s="2"/>
      <c r="G62" s="2"/>
      <c r="H62" s="2"/>
      <c r="I62" s="2"/>
      <c r="J62" s="2"/>
    </row>
    <row r="63" spans="1:10" x14ac:dyDescent="0.35">
      <c r="A63" s="110">
        <v>43619</v>
      </c>
      <c r="B63" s="2" t="s">
        <v>155</v>
      </c>
      <c r="C63" s="3">
        <v>65000</v>
      </c>
      <c r="D63" s="109">
        <v>23.96</v>
      </c>
      <c r="E63" s="98">
        <f t="shared" si="0"/>
        <v>1557400</v>
      </c>
      <c r="F63" s="2"/>
      <c r="G63" s="2"/>
      <c r="H63" s="2"/>
      <c r="I63" s="2"/>
      <c r="J63" s="2"/>
    </row>
    <row r="64" spans="1:10" x14ac:dyDescent="0.35">
      <c r="A64" s="110">
        <v>43620</v>
      </c>
      <c r="B64" s="2" t="s">
        <v>0</v>
      </c>
      <c r="C64" s="3">
        <v>65000</v>
      </c>
      <c r="D64" s="109">
        <v>23.86</v>
      </c>
      <c r="E64" s="98">
        <f t="shared" si="0"/>
        <v>1550900</v>
      </c>
      <c r="F64" s="2"/>
      <c r="G64" s="2"/>
      <c r="H64" s="2"/>
      <c r="I64" s="2"/>
      <c r="J64" s="2"/>
    </row>
    <row r="65" spans="1:10" x14ac:dyDescent="0.35">
      <c r="A65" s="110">
        <v>43622</v>
      </c>
      <c r="B65" s="2" t="s">
        <v>1</v>
      </c>
      <c r="C65" s="3">
        <v>65000</v>
      </c>
      <c r="D65" s="109">
        <v>24.07</v>
      </c>
      <c r="E65" s="98">
        <f t="shared" si="0"/>
        <v>1564550</v>
      </c>
      <c r="F65" s="2"/>
      <c r="G65" s="2"/>
      <c r="H65" s="2"/>
      <c r="I65" s="2"/>
      <c r="J65" s="2"/>
    </row>
    <row r="66" spans="1:10" x14ac:dyDescent="0.35">
      <c r="A66" s="110">
        <v>43627</v>
      </c>
      <c r="B66" s="2" t="s">
        <v>0</v>
      </c>
      <c r="C66" s="3">
        <v>65000</v>
      </c>
      <c r="D66" s="109">
        <v>25.12</v>
      </c>
      <c r="E66" s="98">
        <f t="shared" si="0"/>
        <v>1632800</v>
      </c>
      <c r="F66" s="2"/>
      <c r="G66" s="2"/>
      <c r="H66" s="2"/>
      <c r="I66" s="2"/>
      <c r="J66" s="2"/>
    </row>
    <row r="67" spans="1:10" x14ac:dyDescent="0.35">
      <c r="A67" s="110">
        <v>43629</v>
      </c>
      <c r="B67" s="2" t="s">
        <v>1</v>
      </c>
      <c r="C67" s="3">
        <v>65000</v>
      </c>
      <c r="D67" s="109">
        <v>24.92</v>
      </c>
      <c r="E67" s="98">
        <f t="shared" si="0"/>
        <v>1619800</v>
      </c>
      <c r="F67" s="2"/>
      <c r="G67" s="2"/>
      <c r="H67" s="2"/>
      <c r="I67" s="2"/>
      <c r="J67" s="2"/>
    </row>
    <row r="68" spans="1:10" x14ac:dyDescent="0.35">
      <c r="A68" s="110">
        <v>43633</v>
      </c>
      <c r="B68" s="2" t="s">
        <v>155</v>
      </c>
      <c r="C68" s="3">
        <v>65000</v>
      </c>
      <c r="D68" s="109">
        <v>24.78</v>
      </c>
      <c r="E68" s="98">
        <f t="shared" si="0"/>
        <v>1610700</v>
      </c>
      <c r="F68" s="2"/>
      <c r="G68" s="2"/>
      <c r="H68" s="2"/>
      <c r="I68" s="2"/>
      <c r="J68" s="2"/>
    </row>
    <row r="69" spans="1:10" x14ac:dyDescent="0.35">
      <c r="A69" s="110">
        <v>43634</v>
      </c>
      <c r="B69" s="2" t="s">
        <v>0</v>
      </c>
      <c r="C69" s="3">
        <v>65000</v>
      </c>
      <c r="D69" s="109">
        <v>24.98</v>
      </c>
      <c r="E69" s="98">
        <f t="shared" ref="E69:E132" si="2">C69*D69</f>
        <v>1623700</v>
      </c>
      <c r="F69" s="2"/>
      <c r="G69" s="2"/>
      <c r="H69" s="2"/>
      <c r="I69" s="2"/>
      <c r="J69" s="2"/>
    </row>
    <row r="70" spans="1:10" x14ac:dyDescent="0.35">
      <c r="A70" s="110">
        <v>43636</v>
      </c>
      <c r="B70" s="2" t="s">
        <v>1</v>
      </c>
      <c r="C70" s="3">
        <v>65000</v>
      </c>
      <c r="D70" s="109">
        <v>24.86</v>
      </c>
      <c r="E70" s="98">
        <f t="shared" si="2"/>
        <v>1615900</v>
      </c>
      <c r="F70" s="2"/>
      <c r="G70" s="2"/>
      <c r="H70" s="2"/>
      <c r="I70" s="2"/>
      <c r="J70" s="2"/>
    </row>
    <row r="71" spans="1:10" x14ac:dyDescent="0.35">
      <c r="A71" s="110">
        <v>43640</v>
      </c>
      <c r="B71" s="2" t="s">
        <v>155</v>
      </c>
      <c r="C71" s="3">
        <v>65000</v>
      </c>
      <c r="D71" s="109">
        <v>25.64</v>
      </c>
      <c r="E71" s="98">
        <f t="shared" si="2"/>
        <v>1666600</v>
      </c>
      <c r="F71" s="2"/>
      <c r="G71" s="2"/>
      <c r="H71" s="2"/>
      <c r="I71" s="2"/>
      <c r="J71" s="2"/>
    </row>
    <row r="72" spans="1:10" x14ac:dyDescent="0.35">
      <c r="A72" s="116">
        <v>43641</v>
      </c>
      <c r="B72" s="117" t="s">
        <v>0</v>
      </c>
      <c r="C72" s="113" t="s">
        <v>320</v>
      </c>
      <c r="D72" s="118"/>
      <c r="E72" s="119"/>
      <c r="F72" s="2"/>
      <c r="G72" s="2"/>
      <c r="H72" s="2"/>
      <c r="I72" s="2"/>
      <c r="J72" s="2"/>
    </row>
    <row r="73" spans="1:10" x14ac:dyDescent="0.35">
      <c r="A73" s="110">
        <v>43643</v>
      </c>
      <c r="B73" s="2" t="s">
        <v>1</v>
      </c>
      <c r="C73" s="3">
        <v>81000</v>
      </c>
      <c r="D73" s="109">
        <v>27.1</v>
      </c>
      <c r="E73" s="98">
        <f t="shared" si="2"/>
        <v>2195100</v>
      </c>
      <c r="F73" s="2"/>
      <c r="G73" s="2"/>
      <c r="H73" s="2"/>
      <c r="I73" s="2"/>
      <c r="J73" s="2"/>
    </row>
    <row r="74" spans="1:10" x14ac:dyDescent="0.35">
      <c r="A74" s="110">
        <v>43647</v>
      </c>
      <c r="B74" s="2" t="s">
        <v>155</v>
      </c>
      <c r="C74" s="3">
        <v>81000</v>
      </c>
      <c r="D74" s="109">
        <v>26.72</v>
      </c>
      <c r="E74" s="98">
        <f t="shared" si="2"/>
        <v>2164320</v>
      </c>
      <c r="F74" s="2"/>
      <c r="G74" s="2"/>
      <c r="H74" s="2"/>
      <c r="I74" s="2"/>
      <c r="J74" s="2"/>
    </row>
    <row r="75" spans="1:10" x14ac:dyDescent="0.35">
      <c r="A75" s="110">
        <v>43648</v>
      </c>
      <c r="B75" s="2" t="s">
        <v>0</v>
      </c>
      <c r="C75" s="3">
        <v>81000</v>
      </c>
      <c r="D75" s="109">
        <v>27.22</v>
      </c>
      <c r="E75" s="98">
        <f t="shared" si="2"/>
        <v>2204820</v>
      </c>
      <c r="F75" s="2"/>
      <c r="G75" s="2"/>
      <c r="H75" s="2"/>
      <c r="I75" s="2"/>
      <c r="J75" s="2"/>
    </row>
    <row r="76" spans="1:10" x14ac:dyDescent="0.35">
      <c r="A76" s="110">
        <v>43650</v>
      </c>
      <c r="B76" s="2" t="s">
        <v>1</v>
      </c>
      <c r="C76" s="3">
        <v>82000</v>
      </c>
      <c r="D76" s="109">
        <v>26.22</v>
      </c>
      <c r="E76" s="98">
        <f t="shared" si="2"/>
        <v>2150040</v>
      </c>
      <c r="F76" s="2"/>
      <c r="G76" s="2"/>
      <c r="H76" s="2"/>
      <c r="I76" s="2"/>
      <c r="J76" s="2"/>
    </row>
    <row r="77" spans="1:10" x14ac:dyDescent="0.35">
      <c r="A77" s="110">
        <v>43654</v>
      </c>
      <c r="B77" s="2" t="s">
        <v>155</v>
      </c>
      <c r="C77" s="3">
        <v>65000</v>
      </c>
      <c r="D77" s="109">
        <v>26.6</v>
      </c>
      <c r="E77" s="98">
        <f t="shared" si="2"/>
        <v>1729000</v>
      </c>
      <c r="F77" s="2"/>
      <c r="G77" s="2"/>
      <c r="H77" s="2"/>
      <c r="I77" s="2"/>
      <c r="J77" s="2"/>
    </row>
    <row r="78" spans="1:10" x14ac:dyDescent="0.35">
      <c r="A78" s="110">
        <v>43655</v>
      </c>
      <c r="B78" s="2" t="s">
        <v>0</v>
      </c>
      <c r="C78" s="3">
        <v>65000</v>
      </c>
      <c r="D78" s="109">
        <v>26.68</v>
      </c>
      <c r="E78" s="98">
        <f t="shared" si="2"/>
        <v>1734200</v>
      </c>
      <c r="F78" s="2"/>
      <c r="G78" s="2"/>
      <c r="H78" s="2"/>
      <c r="I78" s="2"/>
      <c r="J78" s="2"/>
    </row>
    <row r="79" spans="1:10" x14ac:dyDescent="0.35">
      <c r="A79" s="110">
        <v>43657</v>
      </c>
      <c r="B79" s="2" t="s">
        <v>1</v>
      </c>
      <c r="C79" s="3">
        <v>65000</v>
      </c>
      <c r="D79" s="109">
        <v>28.5</v>
      </c>
      <c r="E79" s="98">
        <f t="shared" si="2"/>
        <v>1852500</v>
      </c>
      <c r="F79" s="2"/>
      <c r="G79" s="2"/>
      <c r="H79" s="2"/>
      <c r="I79" s="2"/>
      <c r="J79" s="2"/>
    </row>
    <row r="80" spans="1:10" x14ac:dyDescent="0.35">
      <c r="A80" s="110">
        <v>43661</v>
      </c>
      <c r="B80" s="2" t="s">
        <v>155</v>
      </c>
      <c r="C80" s="3">
        <v>65000</v>
      </c>
      <c r="D80" s="109">
        <v>29.15</v>
      </c>
      <c r="E80" s="98">
        <f t="shared" si="2"/>
        <v>1894750</v>
      </c>
      <c r="F80" s="2"/>
      <c r="G80" s="2"/>
      <c r="H80" s="2"/>
      <c r="I80" s="2"/>
      <c r="J80" s="2"/>
    </row>
    <row r="81" spans="1:10" x14ac:dyDescent="0.35">
      <c r="A81" s="110">
        <v>43662</v>
      </c>
      <c r="B81" s="2" t="s">
        <v>0</v>
      </c>
      <c r="C81" s="3">
        <v>65000</v>
      </c>
      <c r="D81" s="109">
        <v>29.1</v>
      </c>
      <c r="E81" s="98">
        <f t="shared" si="2"/>
        <v>1891500</v>
      </c>
      <c r="F81" s="2"/>
      <c r="G81" s="2"/>
      <c r="H81" s="2"/>
      <c r="I81" s="2"/>
      <c r="J81" s="2"/>
    </row>
    <row r="82" spans="1:10" x14ac:dyDescent="0.35">
      <c r="A82" s="110">
        <v>43664</v>
      </c>
      <c r="B82" s="2" t="s">
        <v>1</v>
      </c>
      <c r="C82" s="3">
        <v>65000</v>
      </c>
      <c r="D82" s="109">
        <v>27.99</v>
      </c>
      <c r="E82" s="98">
        <f t="shared" si="2"/>
        <v>1819350</v>
      </c>
      <c r="F82" s="2"/>
      <c r="G82" s="2"/>
      <c r="H82" s="2"/>
      <c r="I82" s="2"/>
      <c r="J82" s="2"/>
    </row>
    <row r="83" spans="1:10" x14ac:dyDescent="0.35">
      <c r="A83" s="110">
        <v>43668</v>
      </c>
      <c r="B83" s="2" t="s">
        <v>155</v>
      </c>
      <c r="C83" s="3">
        <v>65000</v>
      </c>
      <c r="D83" s="109">
        <v>28.96</v>
      </c>
      <c r="E83" s="98">
        <f t="shared" si="2"/>
        <v>1882400</v>
      </c>
      <c r="F83" s="2"/>
      <c r="G83" s="2"/>
      <c r="H83" s="2"/>
      <c r="I83" s="2"/>
      <c r="J83" s="2"/>
    </row>
    <row r="84" spans="1:10" x14ac:dyDescent="0.35">
      <c r="A84" s="110">
        <v>43669</v>
      </c>
      <c r="B84" s="2" t="s">
        <v>0</v>
      </c>
      <c r="C84" s="3">
        <v>65000</v>
      </c>
      <c r="D84" s="109">
        <v>29.05</v>
      </c>
      <c r="E84" s="98">
        <f t="shared" si="2"/>
        <v>1888250</v>
      </c>
      <c r="F84" s="2"/>
      <c r="G84" s="2"/>
      <c r="H84" s="2"/>
      <c r="I84" s="2"/>
      <c r="J84" s="2"/>
    </row>
    <row r="85" spans="1:10" x14ac:dyDescent="0.35">
      <c r="A85" s="110">
        <v>43671</v>
      </c>
      <c r="B85" s="2" t="s">
        <v>1</v>
      </c>
      <c r="C85" s="3">
        <v>65000</v>
      </c>
      <c r="D85" s="109">
        <v>29.46</v>
      </c>
      <c r="E85" s="98">
        <f t="shared" si="2"/>
        <v>1914900</v>
      </c>
      <c r="F85" s="2"/>
      <c r="G85" s="2"/>
      <c r="H85" s="2"/>
      <c r="I85" s="2"/>
      <c r="J85" s="2"/>
    </row>
    <row r="86" spans="1:10" x14ac:dyDescent="0.35">
      <c r="A86" s="110">
        <v>43675</v>
      </c>
      <c r="B86" s="2" t="s">
        <v>155</v>
      </c>
      <c r="C86" s="3">
        <v>65000</v>
      </c>
      <c r="D86" s="109">
        <v>28.8</v>
      </c>
      <c r="E86" s="98">
        <f t="shared" si="2"/>
        <v>1872000</v>
      </c>
      <c r="F86" s="2"/>
      <c r="G86" s="2"/>
      <c r="H86" s="2"/>
      <c r="I86" s="2"/>
      <c r="J86" s="2"/>
    </row>
    <row r="87" spans="1:10" x14ac:dyDescent="0.35">
      <c r="A87" s="110">
        <v>43676</v>
      </c>
      <c r="B87" s="2" t="s">
        <v>0</v>
      </c>
      <c r="C87" s="3">
        <v>65000</v>
      </c>
      <c r="D87" s="109">
        <v>28.18</v>
      </c>
      <c r="E87" s="98">
        <f t="shared" si="2"/>
        <v>1831700</v>
      </c>
      <c r="F87" s="2"/>
      <c r="G87" s="2"/>
      <c r="H87" s="2"/>
      <c r="I87" s="2"/>
      <c r="J87" s="2"/>
    </row>
    <row r="88" spans="1:10" x14ac:dyDescent="0.35">
      <c r="A88" s="110">
        <v>43678</v>
      </c>
      <c r="B88" s="2" t="s">
        <v>1</v>
      </c>
      <c r="C88" s="3">
        <v>32500</v>
      </c>
      <c r="D88" s="109">
        <v>28.9</v>
      </c>
      <c r="E88" s="98">
        <f t="shared" si="2"/>
        <v>939250</v>
      </c>
      <c r="F88" s="2"/>
      <c r="G88" s="2"/>
      <c r="H88" s="2"/>
      <c r="I88" s="2"/>
      <c r="J88" s="2"/>
    </row>
    <row r="89" spans="1:10" x14ac:dyDescent="0.35">
      <c r="A89" s="110">
        <v>43682</v>
      </c>
      <c r="B89" s="2" t="s">
        <v>155</v>
      </c>
      <c r="C89" s="3">
        <v>32500</v>
      </c>
      <c r="D89" s="109">
        <v>28.82</v>
      </c>
      <c r="E89" s="98">
        <f t="shared" si="2"/>
        <v>936650</v>
      </c>
      <c r="F89" s="2"/>
      <c r="G89" s="2"/>
      <c r="H89" s="2"/>
      <c r="I89" s="2"/>
      <c r="J89" s="2"/>
    </row>
    <row r="90" spans="1:10" x14ac:dyDescent="0.35">
      <c r="A90" s="110">
        <v>43683</v>
      </c>
      <c r="B90" s="2" t="s">
        <v>0</v>
      </c>
      <c r="C90" s="3">
        <v>32500</v>
      </c>
      <c r="D90" s="109">
        <v>28.48</v>
      </c>
      <c r="E90" s="98">
        <f t="shared" si="2"/>
        <v>925600</v>
      </c>
      <c r="F90" s="2"/>
      <c r="G90" s="2"/>
      <c r="H90" s="2"/>
      <c r="I90" s="2"/>
      <c r="J90" s="2"/>
    </row>
    <row r="91" spans="1:10" x14ac:dyDescent="0.35">
      <c r="A91" s="110">
        <v>43685</v>
      </c>
      <c r="B91" s="2" t="s">
        <v>1</v>
      </c>
      <c r="C91" s="3">
        <v>32500</v>
      </c>
      <c r="D91" s="109">
        <v>28.68</v>
      </c>
      <c r="E91" s="98">
        <f t="shared" si="2"/>
        <v>932100</v>
      </c>
      <c r="F91" s="2"/>
      <c r="G91" s="2"/>
      <c r="H91" s="2"/>
      <c r="I91" s="2"/>
      <c r="J91" s="2"/>
    </row>
    <row r="92" spans="1:10" x14ac:dyDescent="0.35">
      <c r="A92" s="110">
        <v>43689</v>
      </c>
      <c r="B92" s="2" t="s">
        <v>155</v>
      </c>
      <c r="C92" s="3">
        <v>32500</v>
      </c>
      <c r="D92" s="109">
        <v>27.7</v>
      </c>
      <c r="E92" s="98">
        <f t="shared" si="2"/>
        <v>900250</v>
      </c>
      <c r="F92" s="2"/>
      <c r="G92" s="2"/>
      <c r="H92" s="2"/>
      <c r="I92" s="2"/>
      <c r="J92" s="2"/>
    </row>
    <row r="93" spans="1:10" x14ac:dyDescent="0.35">
      <c r="A93" s="110">
        <v>43690</v>
      </c>
      <c r="B93" s="2" t="s">
        <v>0</v>
      </c>
      <c r="C93" s="3">
        <v>32500</v>
      </c>
      <c r="D93" s="109">
        <v>27.1</v>
      </c>
      <c r="E93" s="98">
        <f t="shared" si="2"/>
        <v>880750</v>
      </c>
      <c r="F93" s="120"/>
      <c r="G93" s="2"/>
      <c r="H93" s="2"/>
      <c r="I93" s="2"/>
      <c r="J93" s="2"/>
    </row>
    <row r="94" spans="1:10" x14ac:dyDescent="0.35">
      <c r="A94" s="110">
        <v>43692</v>
      </c>
      <c r="B94" s="2" t="s">
        <v>1</v>
      </c>
      <c r="C94" s="3">
        <v>32500</v>
      </c>
      <c r="D94" s="109">
        <v>26.41</v>
      </c>
      <c r="E94" s="98">
        <f t="shared" si="2"/>
        <v>858325</v>
      </c>
      <c r="F94" s="2"/>
      <c r="G94" s="2"/>
      <c r="H94" s="2"/>
      <c r="I94" s="2"/>
      <c r="J94" s="2"/>
    </row>
    <row r="95" spans="1:10" x14ac:dyDescent="0.35">
      <c r="A95" s="110">
        <v>43696</v>
      </c>
      <c r="B95" s="2" t="s">
        <v>155</v>
      </c>
      <c r="C95" s="3">
        <v>32500</v>
      </c>
      <c r="D95" s="109">
        <v>26.25</v>
      </c>
      <c r="E95" s="98">
        <f t="shared" si="2"/>
        <v>853125</v>
      </c>
      <c r="F95" s="2"/>
      <c r="G95" s="2"/>
      <c r="H95" s="2"/>
      <c r="I95" s="2"/>
      <c r="J95" s="2"/>
    </row>
    <row r="96" spans="1:10" x14ac:dyDescent="0.35">
      <c r="A96" s="110">
        <v>43697</v>
      </c>
      <c r="B96" s="2" t="s">
        <v>0</v>
      </c>
      <c r="C96" s="3">
        <v>32500</v>
      </c>
      <c r="D96" s="109">
        <v>26.94</v>
      </c>
      <c r="E96" s="98">
        <f t="shared" si="2"/>
        <v>875550</v>
      </c>
      <c r="F96" s="2"/>
      <c r="G96" s="2"/>
      <c r="H96" s="2"/>
      <c r="I96" s="2"/>
      <c r="J96" s="2"/>
    </row>
    <row r="97" spans="1:10" x14ac:dyDescent="0.35">
      <c r="A97" s="110">
        <v>43699</v>
      </c>
      <c r="B97" s="2" t="s">
        <v>1</v>
      </c>
      <c r="C97" s="3">
        <v>32500</v>
      </c>
      <c r="D97" s="109">
        <v>25.78</v>
      </c>
      <c r="E97" s="98">
        <f t="shared" si="2"/>
        <v>837850</v>
      </c>
      <c r="F97" s="2"/>
      <c r="G97" s="2"/>
      <c r="H97" s="2"/>
      <c r="I97" s="2"/>
      <c r="J97" s="2"/>
    </row>
    <row r="98" spans="1:10" x14ac:dyDescent="0.35">
      <c r="A98" s="110">
        <v>43704</v>
      </c>
      <c r="B98" s="2" t="s">
        <v>0</v>
      </c>
      <c r="C98" s="3">
        <v>32500</v>
      </c>
      <c r="D98" s="109">
        <v>25.25</v>
      </c>
      <c r="E98" s="98">
        <f t="shared" si="2"/>
        <v>820625</v>
      </c>
      <c r="F98" s="2"/>
      <c r="G98" s="2"/>
      <c r="H98" s="2"/>
      <c r="I98" s="2"/>
      <c r="J98" s="2"/>
    </row>
    <row r="99" spans="1:10" x14ac:dyDescent="0.35">
      <c r="A99" s="110">
        <v>43706</v>
      </c>
      <c r="B99" s="2" t="s">
        <v>1</v>
      </c>
      <c r="C99" s="3">
        <v>49500</v>
      </c>
      <c r="D99" s="109">
        <v>25.93</v>
      </c>
      <c r="E99" s="98">
        <f t="shared" si="2"/>
        <v>1283535</v>
      </c>
      <c r="F99" s="2"/>
      <c r="G99" s="2"/>
      <c r="H99" s="2"/>
      <c r="I99" s="2"/>
      <c r="J99" s="2"/>
    </row>
    <row r="100" spans="1:10" x14ac:dyDescent="0.35">
      <c r="A100" s="110">
        <v>43710</v>
      </c>
      <c r="B100" s="2" t="s">
        <v>155</v>
      </c>
      <c r="C100" s="3">
        <v>65500</v>
      </c>
      <c r="D100" s="109">
        <v>25.4</v>
      </c>
      <c r="E100" s="98">
        <f t="shared" si="2"/>
        <v>1663700</v>
      </c>
      <c r="F100" s="2"/>
      <c r="G100" s="2"/>
      <c r="H100" s="2"/>
      <c r="I100" s="2"/>
      <c r="J100" s="2"/>
    </row>
    <row r="101" spans="1:10" x14ac:dyDescent="0.35">
      <c r="A101" s="110">
        <v>43711</v>
      </c>
      <c r="B101" s="2" t="s">
        <v>0</v>
      </c>
      <c r="C101" s="121">
        <v>65500</v>
      </c>
      <c r="D101" s="109">
        <v>24.82</v>
      </c>
      <c r="E101" s="98">
        <f t="shared" si="2"/>
        <v>1625710</v>
      </c>
      <c r="F101" s="2"/>
      <c r="G101" s="2"/>
      <c r="H101" s="2"/>
      <c r="I101" s="2"/>
      <c r="J101" s="2"/>
    </row>
    <row r="102" spans="1:10" x14ac:dyDescent="0.35">
      <c r="A102" s="110">
        <v>43717</v>
      </c>
      <c r="B102" s="2" t="s">
        <v>155</v>
      </c>
      <c r="C102" s="121">
        <v>65500</v>
      </c>
      <c r="D102" s="109">
        <v>25.01</v>
      </c>
      <c r="E102" s="98">
        <f t="shared" si="2"/>
        <v>1638155</v>
      </c>
      <c r="F102" s="2"/>
      <c r="G102" s="2"/>
      <c r="H102" s="2"/>
      <c r="I102" s="2"/>
      <c r="J102" s="2"/>
    </row>
    <row r="103" spans="1:10" x14ac:dyDescent="0.35">
      <c r="A103" s="110">
        <v>43718</v>
      </c>
      <c r="B103" s="2" t="s">
        <v>0</v>
      </c>
      <c r="C103" s="121">
        <v>65500</v>
      </c>
      <c r="D103" s="109">
        <v>25.5</v>
      </c>
      <c r="E103" s="98">
        <f t="shared" si="2"/>
        <v>1670250</v>
      </c>
      <c r="F103" s="2"/>
      <c r="G103" s="2"/>
      <c r="H103" s="2"/>
      <c r="I103" s="2"/>
      <c r="J103" s="2"/>
    </row>
    <row r="104" spans="1:10" x14ac:dyDescent="0.35">
      <c r="A104" s="110">
        <v>43720</v>
      </c>
      <c r="B104" s="2" t="s">
        <v>1</v>
      </c>
      <c r="C104" s="121">
        <v>65500</v>
      </c>
      <c r="D104" s="109">
        <v>26.55</v>
      </c>
      <c r="E104" s="98">
        <f t="shared" si="2"/>
        <v>1739025</v>
      </c>
      <c r="F104" s="2"/>
      <c r="G104" s="2"/>
      <c r="H104" s="2"/>
      <c r="I104" s="2"/>
      <c r="J104" s="2"/>
    </row>
    <row r="105" spans="1:10" x14ac:dyDescent="0.35">
      <c r="A105" s="110">
        <v>43724</v>
      </c>
      <c r="B105" s="2" t="s">
        <v>155</v>
      </c>
      <c r="C105" s="121">
        <v>65500</v>
      </c>
      <c r="D105" s="109">
        <v>26.58</v>
      </c>
      <c r="E105" s="98">
        <f t="shared" si="2"/>
        <v>1740990</v>
      </c>
      <c r="F105" s="2"/>
      <c r="G105" s="2"/>
      <c r="H105" s="2"/>
      <c r="I105" s="2"/>
      <c r="J105" s="2"/>
    </row>
    <row r="106" spans="1:10" x14ac:dyDescent="0.35">
      <c r="A106" s="110">
        <v>43725</v>
      </c>
      <c r="B106" s="2" t="s">
        <v>0</v>
      </c>
      <c r="C106" s="121">
        <v>65500</v>
      </c>
      <c r="D106" s="109">
        <v>26.75</v>
      </c>
      <c r="E106" s="98">
        <f t="shared" si="2"/>
        <v>1752125</v>
      </c>
      <c r="F106" s="2"/>
      <c r="G106" s="2"/>
      <c r="H106" s="2"/>
      <c r="I106" s="2"/>
      <c r="J106" s="2"/>
    </row>
    <row r="107" spans="1:10" x14ac:dyDescent="0.35">
      <c r="A107" s="110">
        <v>43727</v>
      </c>
      <c r="B107" s="2" t="s">
        <v>1</v>
      </c>
      <c r="C107" s="121">
        <v>65500</v>
      </c>
      <c r="D107" s="109">
        <v>25.56</v>
      </c>
      <c r="E107" s="98">
        <f t="shared" si="2"/>
        <v>1674180</v>
      </c>
      <c r="F107" s="2"/>
      <c r="G107" s="2"/>
      <c r="H107" s="2"/>
      <c r="I107" s="2"/>
      <c r="J107" s="2"/>
    </row>
    <row r="108" spans="1:10" x14ac:dyDescent="0.35">
      <c r="A108" s="110">
        <v>43731</v>
      </c>
      <c r="B108" s="2" t="s">
        <v>155</v>
      </c>
      <c r="C108" s="121">
        <v>65500</v>
      </c>
      <c r="D108" s="109">
        <v>25.93</v>
      </c>
      <c r="E108" s="98">
        <f t="shared" si="2"/>
        <v>1698415</v>
      </c>
      <c r="F108" s="2"/>
      <c r="G108" s="2"/>
      <c r="H108" s="2"/>
      <c r="I108" s="2"/>
      <c r="J108" s="2"/>
    </row>
    <row r="109" spans="1:10" x14ac:dyDescent="0.35">
      <c r="A109" s="110">
        <v>43732</v>
      </c>
      <c r="B109" s="2" t="s">
        <v>0</v>
      </c>
      <c r="C109" s="121">
        <v>65500</v>
      </c>
      <c r="D109" s="109">
        <v>25.59</v>
      </c>
      <c r="E109" s="98">
        <f t="shared" si="2"/>
        <v>1676145</v>
      </c>
      <c r="F109" s="2"/>
      <c r="G109" s="2"/>
      <c r="H109" s="2"/>
      <c r="I109" s="2"/>
      <c r="J109" s="2"/>
    </row>
    <row r="110" spans="1:10" x14ac:dyDescent="0.35">
      <c r="A110" s="110">
        <v>43734</v>
      </c>
      <c r="B110" s="2" t="s">
        <v>1</v>
      </c>
      <c r="C110" s="121">
        <v>65500</v>
      </c>
      <c r="D110" s="109">
        <v>25.21</v>
      </c>
      <c r="E110" s="98">
        <f t="shared" si="2"/>
        <v>1651255</v>
      </c>
      <c r="F110" s="2"/>
      <c r="J110" s="2"/>
    </row>
    <row r="111" spans="1:10" x14ac:dyDescent="0.35">
      <c r="A111" s="110">
        <v>43738</v>
      </c>
      <c r="B111" s="2" t="s">
        <v>155</v>
      </c>
      <c r="C111" s="121">
        <v>65500</v>
      </c>
      <c r="D111" s="109">
        <v>25.03</v>
      </c>
      <c r="E111" s="98">
        <f t="shared" si="2"/>
        <v>1639465</v>
      </c>
      <c r="F111" s="2"/>
      <c r="J111" s="2"/>
    </row>
    <row r="112" spans="1:10" x14ac:dyDescent="0.35">
      <c r="A112" s="110">
        <v>43739</v>
      </c>
      <c r="B112" s="2" t="s">
        <v>0</v>
      </c>
      <c r="C112" s="121">
        <v>65500</v>
      </c>
      <c r="D112" s="109">
        <v>24.4</v>
      </c>
      <c r="E112" s="98">
        <f t="shared" si="2"/>
        <v>1598200</v>
      </c>
      <c r="F112" s="2"/>
      <c r="J112" s="2"/>
    </row>
    <row r="113" spans="1:10" x14ac:dyDescent="0.35">
      <c r="A113" s="110">
        <v>43741</v>
      </c>
      <c r="B113" s="2" t="s">
        <v>1</v>
      </c>
      <c r="C113" s="121">
        <v>65500</v>
      </c>
      <c r="D113" s="109">
        <v>24.03</v>
      </c>
      <c r="E113" s="98">
        <f t="shared" si="2"/>
        <v>1573965</v>
      </c>
      <c r="F113" s="2"/>
      <c r="J113" s="2"/>
    </row>
    <row r="114" spans="1:10" x14ac:dyDescent="0.35">
      <c r="A114" s="110">
        <v>43745</v>
      </c>
      <c r="B114" s="2" t="s">
        <v>155</v>
      </c>
      <c r="C114" s="121">
        <v>65500</v>
      </c>
      <c r="D114" s="109">
        <v>22.77</v>
      </c>
      <c r="E114" s="98">
        <f t="shared" si="2"/>
        <v>1491435</v>
      </c>
      <c r="F114" s="2"/>
      <c r="G114" s="2"/>
      <c r="H114" s="2"/>
      <c r="I114" s="2"/>
      <c r="J114" s="2"/>
    </row>
    <row r="115" spans="1:10" x14ac:dyDescent="0.35">
      <c r="A115" s="110">
        <v>43746</v>
      </c>
      <c r="B115" s="2" t="s">
        <v>0</v>
      </c>
      <c r="C115" s="121">
        <v>65500</v>
      </c>
      <c r="D115" s="109">
        <v>23.37</v>
      </c>
      <c r="E115" s="98">
        <f t="shared" si="2"/>
        <v>1530735</v>
      </c>
      <c r="F115" s="2"/>
      <c r="G115" s="2"/>
      <c r="H115" s="2"/>
      <c r="I115" s="2"/>
      <c r="J115" s="2"/>
    </row>
    <row r="116" spans="1:10" x14ac:dyDescent="0.35">
      <c r="A116" s="110">
        <v>43748</v>
      </c>
      <c r="B116" s="2" t="s">
        <v>1</v>
      </c>
      <c r="C116" s="121">
        <v>65500</v>
      </c>
      <c r="D116" s="109">
        <v>22.83</v>
      </c>
      <c r="E116" s="98">
        <f t="shared" si="2"/>
        <v>1495365</v>
      </c>
      <c r="F116" s="2"/>
      <c r="G116" s="2"/>
      <c r="H116" s="2"/>
      <c r="I116" s="2"/>
      <c r="J116" s="2"/>
    </row>
    <row r="117" spans="1:10" x14ac:dyDescent="0.35">
      <c r="A117" s="110">
        <v>43752</v>
      </c>
      <c r="B117" s="2" t="s">
        <v>155</v>
      </c>
      <c r="C117" s="121">
        <v>65500</v>
      </c>
      <c r="D117" s="109">
        <v>23.82</v>
      </c>
      <c r="E117" s="98">
        <f t="shared" si="2"/>
        <v>1560210</v>
      </c>
      <c r="F117" s="2"/>
      <c r="G117" s="2"/>
      <c r="H117" s="2"/>
      <c r="I117" s="2"/>
      <c r="J117" s="2"/>
    </row>
    <row r="118" spans="1:10" x14ac:dyDescent="0.35">
      <c r="A118" s="110">
        <v>43753</v>
      </c>
      <c r="B118" s="2" t="s">
        <v>0</v>
      </c>
      <c r="C118" s="121">
        <v>65500</v>
      </c>
      <c r="D118" s="109">
        <v>24.48</v>
      </c>
      <c r="E118" s="98">
        <f t="shared" si="2"/>
        <v>1603440</v>
      </c>
      <c r="F118" s="2"/>
      <c r="G118" s="2"/>
      <c r="H118" s="2"/>
      <c r="I118" s="2"/>
      <c r="J118" s="2"/>
    </row>
    <row r="119" spans="1:10" x14ac:dyDescent="0.35">
      <c r="A119" s="110">
        <v>43755</v>
      </c>
      <c r="B119" s="2" t="s">
        <v>1</v>
      </c>
      <c r="C119" s="121">
        <v>65500</v>
      </c>
      <c r="D119" s="109">
        <v>25.96</v>
      </c>
      <c r="E119" s="98">
        <f t="shared" si="2"/>
        <v>1700380</v>
      </c>
      <c r="F119" s="2"/>
      <c r="G119" s="2"/>
      <c r="H119" s="2"/>
      <c r="I119" s="2"/>
      <c r="J119" s="2"/>
    </row>
    <row r="120" spans="1:10" x14ac:dyDescent="0.35">
      <c r="A120" s="110">
        <v>43759</v>
      </c>
      <c r="B120" s="2" t="s">
        <v>155</v>
      </c>
      <c r="C120" s="121">
        <v>65500</v>
      </c>
      <c r="D120" s="109">
        <v>25.9</v>
      </c>
      <c r="E120" s="98">
        <f t="shared" si="2"/>
        <v>1696450</v>
      </c>
      <c r="F120" s="2"/>
      <c r="G120" s="2"/>
      <c r="H120" s="2"/>
      <c r="I120" s="2"/>
      <c r="J120" s="2"/>
    </row>
    <row r="121" spans="1:10" x14ac:dyDescent="0.35">
      <c r="A121" s="110">
        <v>43760</v>
      </c>
      <c r="B121" s="2" t="s">
        <v>0</v>
      </c>
      <c r="C121" s="121">
        <v>65500</v>
      </c>
      <c r="D121" s="109">
        <v>25.7</v>
      </c>
      <c r="E121" s="98">
        <f t="shared" si="2"/>
        <v>1683350</v>
      </c>
      <c r="F121" s="2"/>
      <c r="G121" s="2"/>
      <c r="H121" s="2"/>
      <c r="I121" s="2"/>
      <c r="J121" s="2"/>
    </row>
    <row r="122" spans="1:10" x14ac:dyDescent="0.35">
      <c r="A122" s="110">
        <v>43762</v>
      </c>
      <c r="B122" s="2" t="s">
        <v>1</v>
      </c>
      <c r="C122" s="121">
        <v>65500</v>
      </c>
      <c r="D122" s="109">
        <v>24.61</v>
      </c>
      <c r="E122" s="98">
        <f t="shared" si="2"/>
        <v>1611955</v>
      </c>
      <c r="F122" s="2"/>
      <c r="G122" s="2"/>
      <c r="H122" s="2"/>
      <c r="I122" s="2"/>
      <c r="J122" s="2"/>
    </row>
    <row r="123" spans="1:10" x14ac:dyDescent="0.35">
      <c r="A123" s="110">
        <v>43766</v>
      </c>
      <c r="B123" s="2" t="s">
        <v>155</v>
      </c>
      <c r="C123" s="121">
        <v>65500</v>
      </c>
      <c r="D123" s="109">
        <v>24.68</v>
      </c>
      <c r="E123" s="98">
        <f t="shared" si="2"/>
        <v>1616540</v>
      </c>
      <c r="F123" s="2"/>
      <c r="G123" s="2"/>
      <c r="H123" s="2"/>
      <c r="I123" s="2"/>
      <c r="J123" s="2"/>
    </row>
    <row r="124" spans="1:10" x14ac:dyDescent="0.35">
      <c r="A124" s="110">
        <v>43767</v>
      </c>
      <c r="B124" s="2" t="s">
        <v>0</v>
      </c>
      <c r="C124" s="121">
        <v>65500</v>
      </c>
      <c r="D124" s="109">
        <v>25.4</v>
      </c>
      <c r="E124" s="98">
        <f t="shared" si="2"/>
        <v>1663700</v>
      </c>
      <c r="F124" s="2"/>
      <c r="G124" s="2"/>
      <c r="H124" s="2"/>
      <c r="I124" s="2"/>
      <c r="J124" s="2"/>
    </row>
    <row r="125" spans="1:10" x14ac:dyDescent="0.35">
      <c r="A125" s="110">
        <v>43769</v>
      </c>
      <c r="B125" s="2" t="s">
        <v>1</v>
      </c>
      <c r="C125" s="121">
        <v>65500</v>
      </c>
      <c r="D125" s="109">
        <v>25.95</v>
      </c>
      <c r="E125" s="98">
        <f t="shared" si="2"/>
        <v>1699725</v>
      </c>
      <c r="F125" s="2"/>
      <c r="G125" s="2"/>
      <c r="H125" s="2"/>
      <c r="I125" s="2"/>
      <c r="J125" s="2"/>
    </row>
    <row r="126" spans="1:10" x14ac:dyDescent="0.35">
      <c r="A126" s="110">
        <v>43773</v>
      </c>
      <c r="B126" s="2" t="s">
        <v>155</v>
      </c>
      <c r="C126" s="121">
        <v>65500</v>
      </c>
      <c r="D126" s="109">
        <v>24.93</v>
      </c>
      <c r="E126" s="98">
        <f t="shared" si="2"/>
        <v>1632915</v>
      </c>
      <c r="F126" s="2"/>
      <c r="G126" s="2"/>
      <c r="H126" s="2"/>
      <c r="I126" s="2"/>
      <c r="J126" s="2"/>
    </row>
    <row r="127" spans="1:10" x14ac:dyDescent="0.35">
      <c r="A127" s="110">
        <v>43774</v>
      </c>
      <c r="B127" s="2" t="s">
        <v>0</v>
      </c>
      <c r="C127" s="121">
        <v>65500</v>
      </c>
      <c r="D127" s="109">
        <v>25.8</v>
      </c>
      <c r="E127" s="98">
        <f t="shared" si="2"/>
        <v>1689900</v>
      </c>
      <c r="F127" s="2"/>
      <c r="G127" s="2"/>
      <c r="H127" s="2"/>
      <c r="I127" s="2"/>
      <c r="J127" s="2"/>
    </row>
    <row r="128" spans="1:10" x14ac:dyDescent="0.35">
      <c r="A128" s="110">
        <v>43776</v>
      </c>
      <c r="B128" s="2" t="s">
        <v>1</v>
      </c>
      <c r="C128" s="121">
        <v>65500</v>
      </c>
      <c r="D128" s="109">
        <v>24.86</v>
      </c>
      <c r="E128" s="98">
        <f t="shared" si="2"/>
        <v>1628330</v>
      </c>
      <c r="F128" s="2"/>
      <c r="G128" s="2"/>
      <c r="H128" s="2"/>
      <c r="I128" s="2"/>
      <c r="J128" s="2"/>
    </row>
    <row r="129" spans="1:11" x14ac:dyDescent="0.35">
      <c r="A129" s="110">
        <v>43780</v>
      </c>
      <c r="B129" s="2" t="s">
        <v>155</v>
      </c>
      <c r="C129" s="121">
        <v>65500</v>
      </c>
      <c r="D129" s="109">
        <v>25.21</v>
      </c>
      <c r="E129" s="98">
        <f t="shared" si="2"/>
        <v>1651255</v>
      </c>
      <c r="F129" s="2"/>
      <c r="G129" s="2"/>
      <c r="H129" s="2"/>
      <c r="I129" s="2"/>
      <c r="J129" s="2"/>
    </row>
    <row r="130" spans="1:11" x14ac:dyDescent="0.35">
      <c r="A130" s="110">
        <v>43781</v>
      </c>
      <c r="B130" s="2" t="s">
        <v>0</v>
      </c>
      <c r="C130" s="121">
        <v>65500</v>
      </c>
      <c r="D130" s="109">
        <v>24.95</v>
      </c>
      <c r="E130" s="98">
        <f t="shared" si="2"/>
        <v>1634225</v>
      </c>
      <c r="F130" s="2"/>
      <c r="G130" s="2"/>
      <c r="H130" s="2"/>
      <c r="I130" s="2"/>
      <c r="J130" s="2"/>
    </row>
    <row r="131" spans="1:11" x14ac:dyDescent="0.35">
      <c r="A131" s="110">
        <v>43783</v>
      </c>
      <c r="B131" s="2" t="s">
        <v>1</v>
      </c>
      <c r="C131" s="121">
        <v>65500</v>
      </c>
      <c r="D131" s="109">
        <v>24.28</v>
      </c>
      <c r="E131" s="98">
        <f t="shared" si="2"/>
        <v>1590340</v>
      </c>
      <c r="F131" s="2"/>
      <c r="G131" s="2"/>
      <c r="H131" s="2"/>
      <c r="I131" s="2"/>
      <c r="J131" s="2"/>
    </row>
    <row r="132" spans="1:11" x14ac:dyDescent="0.35">
      <c r="A132" s="110">
        <v>43787</v>
      </c>
      <c r="B132" s="2" t="s">
        <v>155</v>
      </c>
      <c r="C132" s="121">
        <v>65500</v>
      </c>
      <c r="D132" s="109">
        <v>23.41</v>
      </c>
      <c r="E132" s="98">
        <f t="shared" si="2"/>
        <v>1533355</v>
      </c>
      <c r="F132" s="2"/>
      <c r="G132" s="2"/>
      <c r="H132" s="2"/>
      <c r="I132" s="2"/>
      <c r="J132" s="2"/>
    </row>
    <row r="133" spans="1:11" x14ac:dyDescent="0.35">
      <c r="A133" s="110">
        <v>43788</v>
      </c>
      <c r="B133" s="2" t="s">
        <v>0</v>
      </c>
      <c r="C133" s="121">
        <v>65500</v>
      </c>
      <c r="D133" s="109">
        <v>23.62</v>
      </c>
      <c r="E133" s="98">
        <f t="shared" ref="E133:E144" si="3">C133*D133</f>
        <v>1547110</v>
      </c>
      <c r="F133" s="2"/>
      <c r="G133" s="2"/>
      <c r="H133" s="2"/>
      <c r="I133" s="2"/>
      <c r="J133" s="2"/>
    </row>
    <row r="134" spans="1:11" x14ac:dyDescent="0.35">
      <c r="A134" s="110">
        <v>43790</v>
      </c>
      <c r="B134" s="2" t="s">
        <v>1</v>
      </c>
      <c r="C134" s="121">
        <v>65500</v>
      </c>
      <c r="D134" s="109">
        <v>23.96</v>
      </c>
      <c r="E134" s="98">
        <f t="shared" si="3"/>
        <v>1569380</v>
      </c>
      <c r="F134" s="2"/>
      <c r="G134" s="2"/>
      <c r="H134" s="2"/>
      <c r="I134" s="2"/>
      <c r="J134" s="2"/>
    </row>
    <row r="135" spans="1:11" x14ac:dyDescent="0.35">
      <c r="A135" s="110">
        <v>43794</v>
      </c>
      <c r="B135" s="2" t="s">
        <v>155</v>
      </c>
      <c r="C135" s="121">
        <v>65500</v>
      </c>
      <c r="D135" s="109">
        <v>24.52</v>
      </c>
      <c r="E135" s="98">
        <f t="shared" si="3"/>
        <v>1606060</v>
      </c>
      <c r="F135" s="2"/>
      <c r="G135" s="2"/>
      <c r="H135" s="2"/>
      <c r="I135" s="2"/>
      <c r="J135" s="2"/>
    </row>
    <row r="136" spans="1:11" x14ac:dyDescent="0.35">
      <c r="A136" s="110">
        <v>43795</v>
      </c>
      <c r="B136" s="2" t="s">
        <v>0</v>
      </c>
      <c r="C136" s="121">
        <v>65500</v>
      </c>
      <c r="D136" s="109">
        <v>24.29</v>
      </c>
      <c r="E136" s="98">
        <f t="shared" si="3"/>
        <v>1590995</v>
      </c>
      <c r="F136" s="2"/>
      <c r="G136" s="2"/>
      <c r="H136" s="2"/>
      <c r="I136" s="2"/>
      <c r="J136" s="2"/>
    </row>
    <row r="137" spans="1:11" x14ac:dyDescent="0.35">
      <c r="A137" s="110">
        <v>43797</v>
      </c>
      <c r="B137" s="2" t="s">
        <v>1</v>
      </c>
      <c r="C137" s="121">
        <v>65500</v>
      </c>
      <c r="D137" s="109">
        <v>24.91</v>
      </c>
      <c r="E137" s="98">
        <f t="shared" si="3"/>
        <v>1631605</v>
      </c>
      <c r="F137" s="2"/>
      <c r="G137" s="2"/>
      <c r="H137" s="2"/>
      <c r="I137" s="2"/>
      <c r="J137" s="2"/>
    </row>
    <row r="138" spans="1:11" x14ac:dyDescent="0.35">
      <c r="A138" s="110">
        <v>43801</v>
      </c>
      <c r="B138" s="2" t="s">
        <v>155</v>
      </c>
      <c r="C138" s="121">
        <v>65500</v>
      </c>
      <c r="D138" s="109">
        <v>24.62</v>
      </c>
      <c r="E138" s="98">
        <f t="shared" si="3"/>
        <v>1612610</v>
      </c>
      <c r="F138" s="2"/>
      <c r="G138" s="2"/>
      <c r="H138" s="2"/>
      <c r="I138" s="2"/>
      <c r="J138" s="2"/>
    </row>
    <row r="139" spans="1:11" x14ac:dyDescent="0.35">
      <c r="A139" s="110">
        <v>43802</v>
      </c>
      <c r="B139" s="2" t="s">
        <v>0</v>
      </c>
      <c r="C139" s="121">
        <v>65500</v>
      </c>
      <c r="D139" s="109">
        <v>24.41</v>
      </c>
      <c r="E139" s="98">
        <f t="shared" si="3"/>
        <v>1598855</v>
      </c>
      <c r="G139" s="2"/>
      <c r="H139" s="2"/>
      <c r="I139" s="2"/>
      <c r="J139" s="2"/>
    </row>
    <row r="140" spans="1:11" x14ac:dyDescent="0.35">
      <c r="A140" s="110">
        <v>43804</v>
      </c>
      <c r="B140" s="2" t="s">
        <v>1</v>
      </c>
      <c r="C140" s="121">
        <v>65500</v>
      </c>
      <c r="D140" s="109">
        <v>24.5</v>
      </c>
      <c r="E140" s="98">
        <f t="shared" si="3"/>
        <v>1604750</v>
      </c>
      <c r="G140" s="104"/>
      <c r="H140" s="104"/>
      <c r="I140" s="104"/>
      <c r="J140" s="104"/>
      <c r="K140" s="105"/>
    </row>
    <row r="141" spans="1:11" ht="15" thickBot="1" x14ac:dyDescent="0.4">
      <c r="A141" s="110">
        <v>43808</v>
      </c>
      <c r="B141" s="2" t="s">
        <v>155</v>
      </c>
      <c r="C141" s="121">
        <v>65500</v>
      </c>
      <c r="D141" s="109">
        <v>24.4</v>
      </c>
      <c r="E141" s="98">
        <f t="shared" si="3"/>
        <v>1598200</v>
      </c>
      <c r="G141" s="97"/>
      <c r="H141" s="97"/>
      <c r="I141" s="97"/>
      <c r="J141" s="97"/>
      <c r="K141" s="107" t="s">
        <v>318</v>
      </c>
    </row>
    <row r="142" spans="1:11" ht="15" thickTop="1" x14ac:dyDescent="0.35">
      <c r="A142" s="110">
        <v>43809</v>
      </c>
      <c r="B142" s="2" t="s">
        <v>0</v>
      </c>
      <c r="C142" s="121">
        <v>65500</v>
      </c>
      <c r="D142" s="109">
        <v>24.98</v>
      </c>
      <c r="E142" s="98">
        <f t="shared" si="3"/>
        <v>1636190</v>
      </c>
      <c r="G142" s="69"/>
      <c r="H142" s="69"/>
      <c r="I142" s="69"/>
      <c r="J142" s="69"/>
      <c r="K142" s="108">
        <f>E145+K10</f>
        <v>219949345</v>
      </c>
    </row>
    <row r="143" spans="1:11" x14ac:dyDescent="0.35">
      <c r="A143" s="110">
        <v>43811</v>
      </c>
      <c r="B143" s="2" t="s">
        <v>1</v>
      </c>
      <c r="C143" s="121">
        <v>65500</v>
      </c>
      <c r="D143" s="109">
        <v>24.62</v>
      </c>
      <c r="E143" s="98">
        <f t="shared" si="3"/>
        <v>1612610</v>
      </c>
    </row>
    <row r="144" spans="1:11" ht="15" thickBot="1" x14ac:dyDescent="0.4">
      <c r="A144" s="111">
        <v>43815</v>
      </c>
      <c r="B144" s="97" t="s">
        <v>155</v>
      </c>
      <c r="C144" s="122">
        <v>81500</v>
      </c>
      <c r="D144" s="101">
        <v>24.21</v>
      </c>
      <c r="E144" s="99">
        <f t="shared" si="3"/>
        <v>1973115</v>
      </c>
      <c r="H144" s="114"/>
    </row>
    <row r="145" spans="1:5" ht="15" thickTop="1" x14ac:dyDescent="0.35">
      <c r="A145" s="69"/>
      <c r="B145" s="69"/>
      <c r="C145" s="69">
        <f>SUM(C4:C144)</f>
        <v>8830500</v>
      </c>
      <c r="D145" s="69"/>
      <c r="E145" s="69">
        <f>SUM(E4:E144)</f>
        <v>217354105</v>
      </c>
    </row>
    <row r="148" spans="1:5" x14ac:dyDescent="0.35">
      <c r="C148" s="3"/>
      <c r="D148" s="19" t="s">
        <v>15</v>
      </c>
      <c r="E148" s="20">
        <f>E145*0.0567%</f>
        <v>123239.777535</v>
      </c>
    </row>
    <row r="149" spans="1:5" x14ac:dyDescent="0.35">
      <c r="C149" s="3"/>
      <c r="D149" s="19" t="s">
        <v>16</v>
      </c>
      <c r="E149" s="20">
        <f>E145-E148</f>
        <v>217230865.22246501</v>
      </c>
    </row>
    <row r="151" spans="1:5" x14ac:dyDescent="0.35">
      <c r="C151" s="105"/>
    </row>
    <row r="152" spans="1:5" x14ac:dyDescent="0.35">
      <c r="C152" s="115"/>
    </row>
  </sheetData>
  <mergeCells count="4">
    <mergeCell ref="A1:E1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51"/>
  <sheetViews>
    <sheetView tabSelected="1" zoomScale="84" zoomScaleNormal="84" workbookViewId="0">
      <pane ySplit="3" topLeftCell="A135" activePane="bottomLeft" state="frozen"/>
      <selection pane="bottomLeft" activeCell="D143" sqref="D143"/>
    </sheetView>
  </sheetViews>
  <sheetFormatPr defaultRowHeight="14.5" x14ac:dyDescent="0.35"/>
  <cols>
    <col min="1" max="1" width="12.453125" customWidth="1"/>
    <col min="2" max="2" width="15.81640625" customWidth="1"/>
    <col min="3" max="5" width="20.453125" customWidth="1"/>
    <col min="6" max="6" width="28.54296875" customWidth="1"/>
    <col min="7" max="7" width="13.453125" customWidth="1"/>
    <col min="8" max="8" width="14.54296875" customWidth="1"/>
    <col min="9" max="11" width="20.453125" customWidth="1"/>
  </cols>
  <sheetData>
    <row r="1" spans="1:11" x14ac:dyDescent="0.35">
      <c r="A1" s="138" t="s">
        <v>3</v>
      </c>
      <c r="B1" s="139"/>
      <c r="C1" s="139"/>
      <c r="D1" s="139"/>
      <c r="E1" s="139"/>
      <c r="G1" s="138" t="s">
        <v>254</v>
      </c>
      <c r="H1" s="137"/>
      <c r="I1" s="137"/>
      <c r="J1" s="137"/>
      <c r="K1" s="137"/>
    </row>
    <row r="2" spans="1:11" x14ac:dyDescent="0.35">
      <c r="A2" s="136" t="s">
        <v>11</v>
      </c>
      <c r="B2" s="137"/>
      <c r="C2" s="137"/>
      <c r="D2" s="137"/>
      <c r="E2" s="137"/>
      <c r="G2" s="136" t="s">
        <v>255</v>
      </c>
      <c r="H2" s="137"/>
      <c r="I2" s="137"/>
      <c r="J2" s="137"/>
      <c r="K2" s="137"/>
    </row>
    <row r="3" spans="1:11" ht="72.5" x14ac:dyDescent="0.35">
      <c r="A3" s="10" t="s">
        <v>4</v>
      </c>
      <c r="B3" s="10" t="s">
        <v>5</v>
      </c>
      <c r="C3" s="10" t="s">
        <v>7</v>
      </c>
      <c r="D3" s="10" t="s">
        <v>8</v>
      </c>
      <c r="E3" s="71" t="s">
        <v>9</v>
      </c>
      <c r="G3" s="10" t="s">
        <v>4</v>
      </c>
      <c r="H3" s="10" t="s">
        <v>5</v>
      </c>
      <c r="I3" s="10" t="s">
        <v>256</v>
      </c>
      <c r="J3" s="10" t="s">
        <v>257</v>
      </c>
      <c r="K3" s="10" t="s">
        <v>9</v>
      </c>
    </row>
    <row r="4" spans="1:11" x14ac:dyDescent="0.35">
      <c r="A4" s="110">
        <v>43837</v>
      </c>
      <c r="B4" s="2" t="s">
        <v>0</v>
      </c>
      <c r="C4" s="3">
        <v>63500</v>
      </c>
      <c r="D4" s="109">
        <v>24.06</v>
      </c>
      <c r="E4" s="98">
        <f>C4*D4</f>
        <v>1527810</v>
      </c>
      <c r="F4" s="2"/>
      <c r="G4" s="110">
        <v>43845</v>
      </c>
      <c r="H4" s="2" t="s">
        <v>258</v>
      </c>
      <c r="I4" s="3">
        <v>16000</v>
      </c>
      <c r="J4" s="109">
        <v>24.08</v>
      </c>
      <c r="K4" s="98">
        <f>J4*I4</f>
        <v>385280</v>
      </c>
    </row>
    <row r="5" spans="1:11" x14ac:dyDescent="0.35">
      <c r="A5" s="110">
        <v>43839</v>
      </c>
      <c r="B5" s="2" t="s">
        <v>1</v>
      </c>
      <c r="C5" s="3">
        <v>63500</v>
      </c>
      <c r="D5" s="109">
        <v>24.01</v>
      </c>
      <c r="E5" s="98">
        <f t="shared" ref="E5:E68" si="0">C5*D5</f>
        <v>1524635</v>
      </c>
      <c r="F5" s="2"/>
      <c r="G5" s="110">
        <v>43901</v>
      </c>
      <c r="H5" s="2" t="s">
        <v>258</v>
      </c>
      <c r="I5" s="3">
        <v>16000</v>
      </c>
      <c r="J5" s="2">
        <v>23.59</v>
      </c>
      <c r="K5" s="98">
        <f t="shared" ref="K5:K9" si="1">J5*I5</f>
        <v>377440</v>
      </c>
    </row>
    <row r="6" spans="1:11" x14ac:dyDescent="0.35">
      <c r="A6" s="110">
        <v>43843</v>
      </c>
      <c r="B6" s="2" t="s">
        <v>155</v>
      </c>
      <c r="C6" s="3">
        <v>63500</v>
      </c>
      <c r="D6" s="109">
        <v>24.03</v>
      </c>
      <c r="E6" s="98">
        <f t="shared" si="0"/>
        <v>1525905</v>
      </c>
      <c r="F6" s="2"/>
      <c r="G6" s="110">
        <v>43957</v>
      </c>
      <c r="H6" s="2" t="s">
        <v>258</v>
      </c>
      <c r="I6" s="3">
        <v>16000</v>
      </c>
      <c r="J6" s="2">
        <v>17.75</v>
      </c>
      <c r="K6" s="98">
        <f t="shared" si="1"/>
        <v>284000</v>
      </c>
    </row>
    <row r="7" spans="1:11" x14ac:dyDescent="0.35">
      <c r="A7" s="110">
        <v>43479</v>
      </c>
      <c r="B7" s="2" t="s">
        <v>0</v>
      </c>
      <c r="C7" s="3">
        <v>63500</v>
      </c>
      <c r="D7" s="109">
        <v>23.74</v>
      </c>
      <c r="E7" s="98">
        <f t="shared" si="0"/>
        <v>1507490</v>
      </c>
      <c r="F7" s="2"/>
      <c r="G7" s="110">
        <v>44013</v>
      </c>
      <c r="H7" s="2" t="s">
        <v>258</v>
      </c>
      <c r="I7" s="3">
        <v>16000</v>
      </c>
      <c r="J7" s="112">
        <v>27.1</v>
      </c>
      <c r="K7" s="98">
        <f t="shared" si="1"/>
        <v>433600</v>
      </c>
    </row>
    <row r="8" spans="1:11" x14ac:dyDescent="0.35">
      <c r="A8" s="110">
        <v>43846</v>
      </c>
      <c r="B8" s="2" t="s">
        <v>1</v>
      </c>
      <c r="C8" s="3">
        <v>63500</v>
      </c>
      <c r="D8" s="109">
        <v>24.85</v>
      </c>
      <c r="E8" s="98">
        <f t="shared" si="0"/>
        <v>1577975</v>
      </c>
      <c r="F8" s="2"/>
      <c r="G8" s="110">
        <v>44083</v>
      </c>
      <c r="H8" s="2" t="s">
        <v>258</v>
      </c>
      <c r="I8" s="3">
        <v>16000</v>
      </c>
      <c r="J8" s="112">
        <v>26.02</v>
      </c>
      <c r="K8" s="98">
        <f t="shared" si="1"/>
        <v>416320</v>
      </c>
    </row>
    <row r="9" spans="1:11" x14ac:dyDescent="0.35">
      <c r="A9" s="110">
        <v>43850</v>
      </c>
      <c r="B9" s="2" t="s">
        <v>155</v>
      </c>
      <c r="C9" s="3">
        <v>63500</v>
      </c>
      <c r="D9" s="109">
        <v>25.6</v>
      </c>
      <c r="E9" s="98">
        <f t="shared" si="0"/>
        <v>1625600</v>
      </c>
      <c r="F9" s="2"/>
      <c r="G9" s="110">
        <v>44139</v>
      </c>
      <c r="H9" s="2" t="s">
        <v>258</v>
      </c>
      <c r="I9" s="3">
        <v>19500</v>
      </c>
      <c r="J9" s="109">
        <v>23.83</v>
      </c>
      <c r="K9" s="98">
        <f t="shared" si="1"/>
        <v>464684.99999999994</v>
      </c>
    </row>
    <row r="10" spans="1:11" x14ac:dyDescent="0.35">
      <c r="A10" s="110">
        <v>43851</v>
      </c>
      <c r="B10" s="2" t="s">
        <v>0</v>
      </c>
      <c r="C10" s="3">
        <v>63500</v>
      </c>
      <c r="D10" s="109">
        <v>25.1</v>
      </c>
      <c r="E10" s="98">
        <f t="shared" si="0"/>
        <v>1593850</v>
      </c>
      <c r="F10" s="2"/>
      <c r="G10" s="69"/>
      <c r="H10" s="69"/>
      <c r="I10" s="69"/>
      <c r="J10" s="69"/>
      <c r="K10" s="106">
        <f>SUM(K4:K9)</f>
        <v>2361325</v>
      </c>
    </row>
    <row r="11" spans="1:11" x14ac:dyDescent="0.35">
      <c r="A11" s="110">
        <v>43853</v>
      </c>
      <c r="B11" s="2" t="s">
        <v>1</v>
      </c>
      <c r="C11" s="3">
        <v>63500</v>
      </c>
      <c r="D11" s="109">
        <v>24.65</v>
      </c>
      <c r="E11" s="98">
        <f t="shared" si="0"/>
        <v>1565275</v>
      </c>
      <c r="F11" s="2"/>
      <c r="G11" s="2"/>
      <c r="H11" s="2"/>
      <c r="I11" s="2"/>
      <c r="J11" s="2"/>
    </row>
    <row r="12" spans="1:11" x14ac:dyDescent="0.35">
      <c r="A12" s="110">
        <v>43857</v>
      </c>
      <c r="B12" s="2" t="s">
        <v>155</v>
      </c>
      <c r="C12" s="3">
        <v>63500</v>
      </c>
      <c r="D12" s="109">
        <v>24.04</v>
      </c>
      <c r="E12" s="98">
        <f t="shared" si="0"/>
        <v>1526540</v>
      </c>
      <c r="F12" s="2"/>
      <c r="G12" s="2"/>
      <c r="H12" s="2"/>
      <c r="I12" s="2"/>
      <c r="J12" s="2"/>
    </row>
    <row r="13" spans="1:11" x14ac:dyDescent="0.35">
      <c r="A13" s="110">
        <v>43858</v>
      </c>
      <c r="B13" s="2" t="s">
        <v>0</v>
      </c>
      <c r="C13" s="3">
        <v>63500</v>
      </c>
      <c r="D13" s="109">
        <v>24.55</v>
      </c>
      <c r="E13" s="98">
        <f t="shared" si="0"/>
        <v>1558925</v>
      </c>
      <c r="F13" s="2"/>
      <c r="G13" s="2"/>
      <c r="H13" s="2"/>
      <c r="I13" s="2"/>
      <c r="J13" s="2"/>
    </row>
    <row r="14" spans="1:11" x14ac:dyDescent="0.35">
      <c r="A14" s="110">
        <v>43860</v>
      </c>
      <c r="B14" s="2" t="s">
        <v>1</v>
      </c>
      <c r="C14" s="3">
        <v>63500</v>
      </c>
      <c r="D14" s="109">
        <v>23.74</v>
      </c>
      <c r="E14" s="98">
        <f t="shared" si="0"/>
        <v>1507490</v>
      </c>
      <c r="F14" s="2"/>
      <c r="G14" s="2"/>
      <c r="H14" s="2"/>
      <c r="I14" s="2"/>
      <c r="J14" s="2"/>
      <c r="K14" s="1"/>
    </row>
    <row r="15" spans="1:11" x14ac:dyDescent="0.35">
      <c r="A15" s="110">
        <v>43864</v>
      </c>
      <c r="B15" s="2" t="s">
        <v>155</v>
      </c>
      <c r="C15" s="3">
        <v>63500</v>
      </c>
      <c r="D15" s="109">
        <v>23.2</v>
      </c>
      <c r="E15" s="98">
        <f t="shared" si="0"/>
        <v>1473200</v>
      </c>
      <c r="F15" s="2"/>
      <c r="G15" s="2"/>
      <c r="H15" s="2"/>
      <c r="I15" s="2"/>
      <c r="J15" s="2"/>
    </row>
    <row r="16" spans="1:11" x14ac:dyDescent="0.35">
      <c r="A16" s="110">
        <v>43865</v>
      </c>
      <c r="B16" s="2" t="s">
        <v>0</v>
      </c>
      <c r="C16" s="3">
        <v>63500</v>
      </c>
      <c r="D16" s="109">
        <v>23.33</v>
      </c>
      <c r="E16" s="98">
        <f t="shared" si="0"/>
        <v>1481455</v>
      </c>
      <c r="F16" s="2"/>
      <c r="G16" s="2"/>
      <c r="H16" s="2"/>
      <c r="I16" s="2"/>
      <c r="J16" s="2"/>
    </row>
    <row r="17" spans="1:11" x14ac:dyDescent="0.35">
      <c r="A17" s="110">
        <v>43867</v>
      </c>
      <c r="B17" s="2" t="s">
        <v>1</v>
      </c>
      <c r="C17" s="3">
        <v>63500</v>
      </c>
      <c r="D17" s="109">
        <v>23.4</v>
      </c>
      <c r="E17" s="98">
        <f t="shared" si="0"/>
        <v>1485900</v>
      </c>
      <c r="F17" s="2"/>
      <c r="G17" s="2"/>
      <c r="H17" s="2"/>
      <c r="I17" s="2"/>
      <c r="J17" s="2"/>
    </row>
    <row r="18" spans="1:11" x14ac:dyDescent="0.35">
      <c r="A18" s="110">
        <v>43871</v>
      </c>
      <c r="B18" s="2" t="s">
        <v>155</v>
      </c>
      <c r="C18" s="3">
        <v>63500</v>
      </c>
      <c r="D18" s="109">
        <v>22.91</v>
      </c>
      <c r="E18" s="98">
        <f t="shared" si="0"/>
        <v>1454785</v>
      </c>
      <c r="F18" s="2"/>
      <c r="G18" s="2"/>
      <c r="H18" s="2"/>
      <c r="I18" s="2"/>
      <c r="J18" s="2"/>
    </row>
    <row r="19" spans="1:11" x14ac:dyDescent="0.35">
      <c r="A19" s="110">
        <v>43872</v>
      </c>
      <c r="B19" s="2" t="s">
        <v>0</v>
      </c>
      <c r="C19" s="3">
        <v>63500</v>
      </c>
      <c r="D19" s="109">
        <v>23.15</v>
      </c>
      <c r="E19" s="98">
        <f t="shared" si="0"/>
        <v>1470025</v>
      </c>
      <c r="F19" s="2"/>
      <c r="G19" s="2"/>
      <c r="H19" s="2"/>
      <c r="I19" s="2"/>
      <c r="J19" s="2"/>
    </row>
    <row r="20" spans="1:11" x14ac:dyDescent="0.35">
      <c r="A20" s="110">
        <v>43874</v>
      </c>
      <c r="B20" s="2" t="s">
        <v>1</v>
      </c>
      <c r="C20" s="3">
        <v>63500</v>
      </c>
      <c r="D20" s="109">
        <v>23.52</v>
      </c>
      <c r="E20" s="98">
        <f t="shared" si="0"/>
        <v>1493520</v>
      </c>
      <c r="F20" s="2"/>
      <c r="G20" s="2"/>
      <c r="H20" s="2"/>
      <c r="I20" s="2"/>
      <c r="J20" s="2"/>
    </row>
    <row r="21" spans="1:11" x14ac:dyDescent="0.35">
      <c r="A21" s="110">
        <v>43878</v>
      </c>
      <c r="B21" s="2" t="s">
        <v>155</v>
      </c>
      <c r="C21" s="3">
        <v>63500</v>
      </c>
      <c r="D21" s="109">
        <v>24.11</v>
      </c>
      <c r="E21" s="98">
        <f t="shared" si="0"/>
        <v>1530985</v>
      </c>
      <c r="F21" s="2"/>
      <c r="G21" s="2"/>
      <c r="H21" s="2"/>
      <c r="I21" s="2"/>
      <c r="J21" s="2"/>
    </row>
    <row r="22" spans="1:11" x14ac:dyDescent="0.35">
      <c r="A22" s="110">
        <v>43879</v>
      </c>
      <c r="B22" s="2" t="s">
        <v>0</v>
      </c>
      <c r="C22" s="3">
        <v>63500</v>
      </c>
      <c r="D22" s="109">
        <v>24.8</v>
      </c>
      <c r="E22" s="98">
        <f t="shared" si="0"/>
        <v>1574800</v>
      </c>
      <c r="F22" s="2"/>
      <c r="G22" s="110"/>
      <c r="H22" s="2"/>
      <c r="I22" s="3"/>
      <c r="J22" s="2"/>
      <c r="K22" s="2"/>
    </row>
    <row r="23" spans="1:11" x14ac:dyDescent="0.35">
      <c r="A23" s="110">
        <v>43881</v>
      </c>
      <c r="B23" s="2" t="s">
        <v>1</v>
      </c>
      <c r="C23" s="3">
        <v>63500</v>
      </c>
      <c r="D23" s="109">
        <v>25.5</v>
      </c>
      <c r="E23" s="98">
        <f t="shared" si="0"/>
        <v>1619250</v>
      </c>
      <c r="F23" s="2"/>
      <c r="G23" s="2"/>
      <c r="H23" s="2"/>
      <c r="I23" s="2"/>
      <c r="J23" s="2"/>
    </row>
    <row r="24" spans="1:11" x14ac:dyDescent="0.35">
      <c r="A24" s="110">
        <v>43885</v>
      </c>
      <c r="B24" s="2" t="s">
        <v>155</v>
      </c>
      <c r="C24" s="3">
        <v>63500</v>
      </c>
      <c r="D24" s="109">
        <v>24.64</v>
      </c>
      <c r="E24" s="98">
        <f t="shared" si="0"/>
        <v>1564640</v>
      </c>
      <c r="F24" s="2"/>
      <c r="G24" s="2"/>
      <c r="H24" s="2"/>
      <c r="I24" s="2"/>
      <c r="J24" s="2"/>
    </row>
    <row r="25" spans="1:11" x14ac:dyDescent="0.35">
      <c r="A25" s="110">
        <v>43886</v>
      </c>
      <c r="B25" s="2" t="s">
        <v>0</v>
      </c>
      <c r="C25" s="3">
        <v>63500</v>
      </c>
      <c r="D25" s="109">
        <v>24.32</v>
      </c>
      <c r="E25" s="98">
        <f t="shared" si="0"/>
        <v>1544320</v>
      </c>
      <c r="F25" s="2"/>
      <c r="G25" s="2"/>
      <c r="H25" s="2"/>
      <c r="I25" s="2"/>
      <c r="J25" s="2"/>
    </row>
    <row r="26" spans="1:11" x14ac:dyDescent="0.35">
      <c r="A26" s="110">
        <v>43888</v>
      </c>
      <c r="B26" s="2" t="s">
        <v>1</v>
      </c>
      <c r="C26" s="3">
        <v>63500</v>
      </c>
      <c r="D26" s="109">
        <v>23.8</v>
      </c>
      <c r="E26" s="98">
        <f t="shared" si="0"/>
        <v>1511300</v>
      </c>
      <c r="F26" s="2"/>
      <c r="G26" s="2"/>
      <c r="H26" s="2"/>
      <c r="I26" s="2"/>
      <c r="J26" s="2"/>
    </row>
    <row r="27" spans="1:11" x14ac:dyDescent="0.35">
      <c r="A27" s="110">
        <v>43892</v>
      </c>
      <c r="B27" s="2" t="s">
        <v>155</v>
      </c>
      <c r="C27" s="3">
        <v>63500</v>
      </c>
      <c r="D27" s="109">
        <v>23.96</v>
      </c>
      <c r="E27" s="98">
        <f t="shared" si="0"/>
        <v>1521460</v>
      </c>
      <c r="F27" s="2"/>
      <c r="G27" s="2"/>
      <c r="H27" s="2"/>
      <c r="I27" s="2"/>
      <c r="J27" s="2"/>
    </row>
    <row r="28" spans="1:11" x14ac:dyDescent="0.35">
      <c r="A28" s="110">
        <v>43893</v>
      </c>
      <c r="B28" s="2" t="s">
        <v>0</v>
      </c>
      <c r="C28" s="3">
        <v>63500</v>
      </c>
      <c r="D28" s="109">
        <v>23.26</v>
      </c>
      <c r="E28" s="98">
        <f t="shared" si="0"/>
        <v>1477010</v>
      </c>
      <c r="F28" s="2"/>
      <c r="G28" s="2"/>
      <c r="H28" s="2"/>
      <c r="I28" s="2"/>
      <c r="J28" s="2"/>
    </row>
    <row r="29" spans="1:11" x14ac:dyDescent="0.35">
      <c r="A29" s="110">
        <v>43895</v>
      </c>
      <c r="B29" s="2" t="s">
        <v>1</v>
      </c>
      <c r="C29" s="3">
        <v>63500</v>
      </c>
      <c r="D29" s="109">
        <v>23.9</v>
      </c>
      <c r="E29" s="98">
        <f t="shared" si="0"/>
        <v>1517650</v>
      </c>
      <c r="F29" s="2"/>
      <c r="G29" s="2"/>
      <c r="H29" s="2"/>
      <c r="I29" s="2"/>
      <c r="J29" s="2"/>
    </row>
    <row r="30" spans="1:11" x14ac:dyDescent="0.35">
      <c r="A30" s="110">
        <v>43899</v>
      </c>
      <c r="B30" s="2" t="s">
        <v>155</v>
      </c>
      <c r="C30" s="3">
        <v>63500</v>
      </c>
      <c r="D30" s="109">
        <v>22.65</v>
      </c>
      <c r="E30" s="98">
        <f t="shared" si="0"/>
        <v>1438275</v>
      </c>
      <c r="F30" s="2"/>
      <c r="G30" s="2"/>
      <c r="H30" s="2"/>
      <c r="I30" s="2"/>
      <c r="J30" s="2"/>
    </row>
    <row r="31" spans="1:11" x14ac:dyDescent="0.35">
      <c r="A31" s="110">
        <v>43900</v>
      </c>
      <c r="B31" s="2" t="s">
        <v>0</v>
      </c>
      <c r="C31" s="3">
        <v>63500</v>
      </c>
      <c r="D31" s="109">
        <v>23.76</v>
      </c>
      <c r="E31" s="98">
        <f t="shared" si="0"/>
        <v>1508760</v>
      </c>
      <c r="F31" s="2"/>
      <c r="G31" s="2"/>
      <c r="H31" s="2"/>
      <c r="I31" s="2"/>
      <c r="J31" s="2"/>
    </row>
    <row r="32" spans="1:11" x14ac:dyDescent="0.35">
      <c r="A32" s="110">
        <v>43902</v>
      </c>
      <c r="B32" s="2" t="s">
        <v>1</v>
      </c>
      <c r="C32" s="3">
        <v>63500</v>
      </c>
      <c r="D32" s="109">
        <v>22.85</v>
      </c>
      <c r="E32" s="98">
        <f t="shared" si="0"/>
        <v>1450975</v>
      </c>
      <c r="F32" s="2"/>
      <c r="G32" s="2"/>
      <c r="H32" s="2"/>
      <c r="I32" s="2"/>
      <c r="J32" s="2"/>
    </row>
    <row r="33" spans="1:10" x14ac:dyDescent="0.35">
      <c r="A33" s="110">
        <v>43906</v>
      </c>
      <c r="B33" s="2" t="s">
        <v>155</v>
      </c>
      <c r="C33" s="3">
        <v>63500</v>
      </c>
      <c r="D33" s="109">
        <v>20.64</v>
      </c>
      <c r="E33" s="98">
        <f t="shared" si="0"/>
        <v>1310640</v>
      </c>
      <c r="F33" s="2"/>
      <c r="G33" s="2"/>
      <c r="H33" s="2"/>
      <c r="I33" s="2"/>
      <c r="J33" s="2"/>
    </row>
    <row r="34" spans="1:10" x14ac:dyDescent="0.35">
      <c r="A34" s="110">
        <v>43907</v>
      </c>
      <c r="B34" s="2" t="s">
        <v>0</v>
      </c>
      <c r="C34" s="3"/>
      <c r="D34" s="109" t="s">
        <v>320</v>
      </c>
      <c r="E34" s="98"/>
      <c r="F34" s="2"/>
      <c r="G34" s="2"/>
      <c r="H34" s="2"/>
      <c r="I34" s="2"/>
      <c r="J34" s="2"/>
    </row>
    <row r="35" spans="1:10" x14ac:dyDescent="0.35">
      <c r="A35" s="110">
        <v>43909</v>
      </c>
      <c r="B35" s="2" t="s">
        <v>1</v>
      </c>
      <c r="C35" s="3">
        <v>79500</v>
      </c>
      <c r="D35" s="109">
        <v>16.03</v>
      </c>
      <c r="E35" s="98">
        <f t="shared" si="0"/>
        <v>1274385</v>
      </c>
      <c r="F35" s="2"/>
      <c r="G35" s="2"/>
      <c r="H35" s="2"/>
      <c r="I35" s="2"/>
      <c r="J35" s="2"/>
    </row>
    <row r="36" spans="1:10" x14ac:dyDescent="0.35">
      <c r="A36" s="110">
        <v>43913</v>
      </c>
      <c r="B36" s="2" t="s">
        <v>155</v>
      </c>
      <c r="C36" s="3">
        <v>79500</v>
      </c>
      <c r="D36" s="109">
        <v>14.6</v>
      </c>
      <c r="E36" s="98">
        <f t="shared" si="0"/>
        <v>1160700</v>
      </c>
      <c r="F36" s="2"/>
      <c r="G36" s="2"/>
      <c r="H36" s="2"/>
      <c r="I36" s="2"/>
      <c r="J36" s="2"/>
    </row>
    <row r="37" spans="1:10" x14ac:dyDescent="0.35">
      <c r="A37" s="110">
        <v>43914</v>
      </c>
      <c r="B37" s="2" t="s">
        <v>0</v>
      </c>
      <c r="C37" s="3">
        <v>79500</v>
      </c>
      <c r="D37" s="109">
        <v>16.25</v>
      </c>
      <c r="E37" s="98">
        <f t="shared" si="0"/>
        <v>1291875</v>
      </c>
      <c r="F37" s="2"/>
      <c r="G37" s="2"/>
      <c r="H37" s="2"/>
      <c r="I37" s="2"/>
      <c r="J37" s="2"/>
    </row>
    <row r="38" spans="1:10" x14ac:dyDescent="0.35">
      <c r="A38" s="110">
        <v>43916</v>
      </c>
      <c r="B38" s="2" t="s">
        <v>1</v>
      </c>
      <c r="C38" s="3">
        <v>79000</v>
      </c>
      <c r="D38" s="109">
        <v>16.3</v>
      </c>
      <c r="E38" s="98">
        <f t="shared" si="0"/>
        <v>1287700</v>
      </c>
      <c r="F38" s="2"/>
      <c r="G38" s="2"/>
      <c r="H38" s="2"/>
      <c r="I38" s="2"/>
      <c r="J38" s="2"/>
    </row>
    <row r="39" spans="1:10" x14ac:dyDescent="0.35">
      <c r="A39" s="110">
        <v>43920</v>
      </c>
      <c r="B39" s="2" t="s">
        <v>155</v>
      </c>
      <c r="C39" s="3">
        <v>63500</v>
      </c>
      <c r="D39" s="109">
        <v>16.32</v>
      </c>
      <c r="E39" s="98">
        <f t="shared" si="0"/>
        <v>1036320</v>
      </c>
      <c r="F39" s="2"/>
      <c r="G39" s="2"/>
      <c r="H39" s="2"/>
      <c r="I39" s="2"/>
      <c r="J39" s="2"/>
    </row>
    <row r="40" spans="1:10" x14ac:dyDescent="0.35">
      <c r="A40" s="110">
        <v>43921</v>
      </c>
      <c r="B40" s="2" t="s">
        <v>0</v>
      </c>
      <c r="C40" s="3">
        <v>63500</v>
      </c>
      <c r="D40" s="109">
        <v>17.399999999999999</v>
      </c>
      <c r="E40" s="98">
        <f t="shared" si="0"/>
        <v>1104900</v>
      </c>
      <c r="F40" s="2"/>
      <c r="G40" s="2"/>
      <c r="H40" s="2"/>
      <c r="I40" s="2"/>
      <c r="J40" s="2"/>
    </row>
    <row r="41" spans="1:10" x14ac:dyDescent="0.35">
      <c r="A41" s="110">
        <v>43923</v>
      </c>
      <c r="B41" s="2" t="s">
        <v>1</v>
      </c>
      <c r="C41" s="3">
        <v>63500</v>
      </c>
      <c r="D41" s="109">
        <v>17.52</v>
      </c>
      <c r="E41" s="98">
        <f t="shared" si="0"/>
        <v>1112520</v>
      </c>
      <c r="F41" s="2"/>
      <c r="G41" s="2"/>
      <c r="H41" s="2"/>
      <c r="I41" s="2"/>
      <c r="J41" s="2"/>
    </row>
    <row r="42" spans="1:10" x14ac:dyDescent="0.35">
      <c r="A42" s="110">
        <v>43927</v>
      </c>
      <c r="B42" s="2" t="s">
        <v>155</v>
      </c>
      <c r="C42" s="3">
        <v>63500</v>
      </c>
      <c r="D42" s="109">
        <v>18.36</v>
      </c>
      <c r="E42" s="98">
        <f t="shared" si="0"/>
        <v>1165860</v>
      </c>
      <c r="F42" s="2"/>
      <c r="G42" s="2"/>
      <c r="H42" s="2"/>
      <c r="I42" s="2"/>
      <c r="J42" s="2"/>
    </row>
    <row r="43" spans="1:10" x14ac:dyDescent="0.35">
      <c r="A43" s="110">
        <v>43928</v>
      </c>
      <c r="B43" s="2" t="s">
        <v>0</v>
      </c>
      <c r="C43" s="3">
        <v>63500</v>
      </c>
      <c r="D43" s="109">
        <v>21.11</v>
      </c>
      <c r="E43" s="98">
        <f t="shared" si="0"/>
        <v>1340485</v>
      </c>
      <c r="F43" s="2"/>
      <c r="G43" s="2"/>
      <c r="H43" s="2"/>
      <c r="I43" s="2"/>
      <c r="J43" s="2"/>
    </row>
    <row r="44" spans="1:10" x14ac:dyDescent="0.35">
      <c r="A44" s="110">
        <v>43564</v>
      </c>
      <c r="B44" s="2" t="s">
        <v>1</v>
      </c>
      <c r="C44" s="3">
        <v>63500</v>
      </c>
      <c r="D44" s="109">
        <v>21.4</v>
      </c>
      <c r="E44" s="98">
        <f t="shared" si="0"/>
        <v>1358900</v>
      </c>
      <c r="F44" s="2"/>
      <c r="G44" s="2"/>
      <c r="H44" s="2"/>
      <c r="I44" s="2"/>
      <c r="J44" s="2"/>
    </row>
    <row r="45" spans="1:10" x14ac:dyDescent="0.35">
      <c r="A45" s="110">
        <v>43935</v>
      </c>
      <c r="B45" s="2" t="s">
        <v>0</v>
      </c>
      <c r="C45" s="3">
        <v>63500</v>
      </c>
      <c r="D45" s="109">
        <v>20.170000000000002</v>
      </c>
      <c r="E45" s="98">
        <f t="shared" si="0"/>
        <v>1280795</v>
      </c>
      <c r="F45" s="2"/>
      <c r="G45" s="2"/>
      <c r="H45" s="2"/>
      <c r="I45" s="2"/>
      <c r="J45" s="2"/>
    </row>
    <row r="46" spans="1:10" x14ac:dyDescent="0.35">
      <c r="A46" s="110">
        <v>43937</v>
      </c>
      <c r="B46" s="2" t="s">
        <v>1</v>
      </c>
      <c r="C46" s="3">
        <v>63500</v>
      </c>
      <c r="D46" s="109">
        <v>20.100000000000001</v>
      </c>
      <c r="E46" s="98">
        <f t="shared" si="0"/>
        <v>1276350</v>
      </c>
      <c r="F46" s="2"/>
      <c r="G46" s="2"/>
      <c r="H46" s="2"/>
      <c r="I46" s="2"/>
      <c r="J46" s="2"/>
    </row>
    <row r="47" spans="1:10" x14ac:dyDescent="0.35">
      <c r="A47" s="110">
        <v>43941</v>
      </c>
      <c r="B47" s="2" t="s">
        <v>155</v>
      </c>
      <c r="C47" s="3">
        <v>63500</v>
      </c>
      <c r="D47" s="109">
        <v>21.24</v>
      </c>
      <c r="E47" s="98">
        <f t="shared" si="0"/>
        <v>1348740</v>
      </c>
      <c r="F47" s="2"/>
      <c r="G47" s="2"/>
      <c r="H47" s="2"/>
      <c r="I47" s="2"/>
      <c r="J47" s="2"/>
    </row>
    <row r="48" spans="1:10" x14ac:dyDescent="0.35">
      <c r="A48" s="110">
        <v>43942</v>
      </c>
      <c r="B48" s="2" t="s">
        <v>0</v>
      </c>
      <c r="C48" s="3">
        <v>63500</v>
      </c>
      <c r="D48" s="109">
        <v>20.399999999999999</v>
      </c>
      <c r="E48" s="98">
        <f t="shared" si="0"/>
        <v>1295400</v>
      </c>
      <c r="F48" s="2"/>
      <c r="G48" s="2"/>
      <c r="H48" s="2"/>
      <c r="I48" s="2"/>
      <c r="J48" s="2"/>
    </row>
    <row r="49" spans="1:10" x14ac:dyDescent="0.35">
      <c r="A49" s="110">
        <v>43944</v>
      </c>
      <c r="B49" s="2" t="s">
        <v>1</v>
      </c>
      <c r="C49" s="3">
        <v>63500</v>
      </c>
      <c r="D49" s="109">
        <v>20.239999999999998</v>
      </c>
      <c r="E49" s="98">
        <f t="shared" si="0"/>
        <v>1285240</v>
      </c>
      <c r="F49" s="2"/>
      <c r="G49" s="2"/>
      <c r="H49" s="2"/>
      <c r="I49" s="2"/>
      <c r="J49" s="2"/>
    </row>
    <row r="50" spans="1:10" x14ac:dyDescent="0.35">
      <c r="A50" s="110">
        <v>43948</v>
      </c>
      <c r="B50" s="2" t="s">
        <v>155</v>
      </c>
      <c r="C50" s="3">
        <v>63500</v>
      </c>
      <c r="D50" s="109">
        <v>20.399999999999999</v>
      </c>
      <c r="E50" s="98">
        <f t="shared" si="0"/>
        <v>1295400</v>
      </c>
      <c r="F50" s="2"/>
      <c r="G50" s="2"/>
      <c r="H50" s="2"/>
      <c r="I50" s="2"/>
      <c r="J50" s="2"/>
    </row>
    <row r="51" spans="1:10" x14ac:dyDescent="0.35">
      <c r="A51" s="110">
        <v>43949</v>
      </c>
      <c r="B51" s="2" t="s">
        <v>0</v>
      </c>
      <c r="C51" s="3">
        <v>63500</v>
      </c>
      <c r="D51" s="109">
        <v>19.989999999999998</v>
      </c>
      <c r="E51" s="98">
        <f t="shared" si="0"/>
        <v>1269365</v>
      </c>
      <c r="F51" s="2"/>
      <c r="G51" s="2"/>
      <c r="H51" s="2"/>
      <c r="I51" s="2"/>
      <c r="J51" s="2"/>
    </row>
    <row r="52" spans="1:10" x14ac:dyDescent="0.35">
      <c r="A52" s="110">
        <v>43951</v>
      </c>
      <c r="B52" s="2" t="s">
        <v>1</v>
      </c>
      <c r="C52" s="3">
        <v>63500</v>
      </c>
      <c r="D52" s="109">
        <v>19.97</v>
      </c>
      <c r="E52" s="98">
        <f t="shared" si="0"/>
        <v>1268095</v>
      </c>
      <c r="F52" s="2"/>
      <c r="G52" s="2"/>
      <c r="H52" s="2"/>
      <c r="I52" s="2"/>
      <c r="J52" s="2"/>
    </row>
    <row r="53" spans="1:10" x14ac:dyDescent="0.35">
      <c r="A53" s="110">
        <v>43956</v>
      </c>
      <c r="B53" s="2" t="s">
        <v>0</v>
      </c>
      <c r="C53" s="3">
        <v>63500</v>
      </c>
      <c r="D53" s="109">
        <v>19.010000000000002</v>
      </c>
      <c r="E53" s="98">
        <f t="shared" si="0"/>
        <v>1207135</v>
      </c>
      <c r="F53" s="2"/>
      <c r="G53" s="2"/>
      <c r="H53" s="2"/>
      <c r="I53" s="2"/>
      <c r="J53" s="2"/>
    </row>
    <row r="54" spans="1:10" x14ac:dyDescent="0.35">
      <c r="A54" s="110">
        <v>43958</v>
      </c>
      <c r="B54" s="2" t="s">
        <v>1</v>
      </c>
      <c r="C54" s="3">
        <v>63500</v>
      </c>
      <c r="D54" s="109">
        <v>19</v>
      </c>
      <c r="E54" s="98">
        <f t="shared" si="0"/>
        <v>1206500</v>
      </c>
      <c r="F54" s="2"/>
      <c r="G54" s="2"/>
      <c r="H54" s="2"/>
      <c r="I54" s="2"/>
      <c r="J54" s="2"/>
    </row>
    <row r="55" spans="1:10" x14ac:dyDescent="0.35">
      <c r="A55" s="110">
        <v>43962</v>
      </c>
      <c r="B55" s="2" t="s">
        <v>155</v>
      </c>
      <c r="C55" s="3">
        <v>63500</v>
      </c>
      <c r="D55" s="109">
        <v>18.809999999999999</v>
      </c>
      <c r="E55" s="98">
        <f t="shared" si="0"/>
        <v>1194435</v>
      </c>
      <c r="F55" s="2"/>
      <c r="G55" s="2"/>
      <c r="H55" s="2"/>
      <c r="I55" s="2"/>
      <c r="J55" s="2"/>
    </row>
    <row r="56" spans="1:10" x14ac:dyDescent="0.35">
      <c r="A56" s="110">
        <v>43963</v>
      </c>
      <c r="B56" s="2" t="s">
        <v>0</v>
      </c>
      <c r="C56" s="3">
        <v>63500</v>
      </c>
      <c r="D56" s="109">
        <v>18.72</v>
      </c>
      <c r="E56" s="98">
        <f t="shared" si="0"/>
        <v>1188720</v>
      </c>
      <c r="F56" s="2"/>
      <c r="G56" s="2"/>
      <c r="H56" s="2"/>
      <c r="I56" s="2"/>
      <c r="J56" s="2"/>
    </row>
    <row r="57" spans="1:10" x14ac:dyDescent="0.35">
      <c r="A57" s="110">
        <v>43965</v>
      </c>
      <c r="B57" s="2" t="s">
        <v>1</v>
      </c>
      <c r="C57" s="3">
        <v>63500</v>
      </c>
      <c r="D57" s="109">
        <v>18.37</v>
      </c>
      <c r="E57" s="98">
        <f t="shared" si="0"/>
        <v>1166495</v>
      </c>
      <c r="F57" s="2"/>
      <c r="G57" s="2"/>
      <c r="H57" s="2"/>
      <c r="I57" s="2"/>
      <c r="J57" s="2"/>
    </row>
    <row r="58" spans="1:10" x14ac:dyDescent="0.35">
      <c r="A58" s="110">
        <v>43969</v>
      </c>
      <c r="B58" s="2" t="s">
        <v>155</v>
      </c>
      <c r="C58" s="3">
        <v>63500</v>
      </c>
      <c r="D58" s="109">
        <v>19.3</v>
      </c>
      <c r="E58" s="98">
        <f t="shared" si="0"/>
        <v>1225550</v>
      </c>
      <c r="F58" s="2"/>
      <c r="G58" s="2"/>
      <c r="H58" s="2"/>
      <c r="I58" s="2"/>
      <c r="J58" s="2"/>
    </row>
    <row r="59" spans="1:10" x14ac:dyDescent="0.35">
      <c r="A59" s="110">
        <v>43970</v>
      </c>
      <c r="B59" s="2" t="s">
        <v>0</v>
      </c>
      <c r="C59" s="3">
        <v>63500</v>
      </c>
      <c r="D59" s="109">
        <v>20.02</v>
      </c>
      <c r="E59" s="98">
        <f t="shared" si="0"/>
        <v>1271270</v>
      </c>
      <c r="F59" s="2"/>
      <c r="G59" s="2"/>
      <c r="H59" s="2"/>
      <c r="I59" s="2"/>
      <c r="J59" s="2"/>
    </row>
    <row r="60" spans="1:10" x14ac:dyDescent="0.35">
      <c r="A60" s="110">
        <v>43977</v>
      </c>
      <c r="B60" s="2" t="s">
        <v>0</v>
      </c>
      <c r="C60" s="3">
        <v>63500</v>
      </c>
      <c r="D60" s="109">
        <v>21.45</v>
      </c>
      <c r="E60" s="98">
        <f t="shared" si="0"/>
        <v>1362075</v>
      </c>
      <c r="F60" s="2"/>
      <c r="G60" s="2"/>
      <c r="H60" s="2"/>
      <c r="I60" s="2"/>
      <c r="J60" s="2"/>
    </row>
    <row r="61" spans="1:10" x14ac:dyDescent="0.35">
      <c r="A61" s="110">
        <v>43979</v>
      </c>
      <c r="B61" s="2" t="s">
        <v>1</v>
      </c>
      <c r="C61" s="3">
        <v>63500</v>
      </c>
      <c r="D61" s="109">
        <v>20.95</v>
      </c>
      <c r="E61" s="98">
        <f t="shared" si="0"/>
        <v>1330325</v>
      </c>
      <c r="F61" s="2"/>
      <c r="G61" s="2"/>
      <c r="H61" s="2"/>
      <c r="I61" s="2"/>
      <c r="J61" s="2"/>
    </row>
    <row r="62" spans="1:10" x14ac:dyDescent="0.35">
      <c r="A62" s="110">
        <v>43984</v>
      </c>
      <c r="B62" s="2" t="s">
        <v>0</v>
      </c>
      <c r="C62" s="3">
        <v>63500</v>
      </c>
      <c r="D62" s="109">
        <v>21.15</v>
      </c>
      <c r="E62" s="98">
        <f t="shared" si="0"/>
        <v>1343025</v>
      </c>
      <c r="F62" s="2"/>
      <c r="G62" s="2"/>
      <c r="H62" s="2"/>
      <c r="I62" s="2"/>
      <c r="J62" s="2"/>
    </row>
    <row r="63" spans="1:10" x14ac:dyDescent="0.35">
      <c r="A63" s="110">
        <v>43986</v>
      </c>
      <c r="B63" s="2" t="s">
        <v>1</v>
      </c>
      <c r="C63" s="3">
        <v>63500</v>
      </c>
      <c r="D63" s="109">
        <v>21.77</v>
      </c>
      <c r="E63" s="98">
        <f t="shared" si="0"/>
        <v>1382395</v>
      </c>
      <c r="F63" s="2"/>
      <c r="G63" s="2"/>
      <c r="H63" s="2"/>
      <c r="I63" s="2"/>
      <c r="J63" s="2"/>
    </row>
    <row r="64" spans="1:10" x14ac:dyDescent="0.35">
      <c r="A64" s="110">
        <v>43990</v>
      </c>
      <c r="B64" s="2" t="s">
        <v>155</v>
      </c>
      <c r="C64" s="3">
        <v>63500</v>
      </c>
      <c r="D64" s="109">
        <v>22.66</v>
      </c>
      <c r="E64" s="98">
        <f t="shared" si="0"/>
        <v>1438910</v>
      </c>
      <c r="F64" s="2"/>
      <c r="G64" s="2"/>
      <c r="H64" s="2"/>
      <c r="I64" s="2"/>
      <c r="J64" s="2"/>
    </row>
    <row r="65" spans="1:10" x14ac:dyDescent="0.35">
      <c r="A65" s="110">
        <v>43991</v>
      </c>
      <c r="B65" s="2" t="s">
        <v>0</v>
      </c>
      <c r="C65" s="3">
        <v>63500</v>
      </c>
      <c r="D65" s="109">
        <v>22.3</v>
      </c>
      <c r="E65" s="98">
        <f t="shared" si="0"/>
        <v>1416050</v>
      </c>
      <c r="F65" s="2"/>
      <c r="G65" s="2"/>
      <c r="H65" s="2"/>
      <c r="I65" s="2"/>
      <c r="J65" s="2"/>
    </row>
    <row r="66" spans="1:10" x14ac:dyDescent="0.35">
      <c r="A66" s="110">
        <v>43993</v>
      </c>
      <c r="B66" s="2" t="s">
        <v>1</v>
      </c>
      <c r="C66" s="3">
        <v>63500</v>
      </c>
      <c r="D66" s="109">
        <v>22.2</v>
      </c>
      <c r="E66" s="98">
        <f t="shared" si="0"/>
        <v>1409700</v>
      </c>
      <c r="F66" s="2"/>
      <c r="G66" s="2"/>
      <c r="H66" s="2"/>
      <c r="I66" s="2"/>
      <c r="J66" s="2"/>
    </row>
    <row r="67" spans="1:10" x14ac:dyDescent="0.35">
      <c r="A67" s="110">
        <v>43997</v>
      </c>
      <c r="B67" s="2" t="s">
        <v>155</v>
      </c>
      <c r="C67" s="3">
        <v>63500</v>
      </c>
      <c r="D67" s="109">
        <v>21.8</v>
      </c>
      <c r="E67" s="98">
        <f t="shared" si="0"/>
        <v>1384300</v>
      </c>
      <c r="F67" s="2"/>
      <c r="G67" s="2"/>
      <c r="H67" s="2"/>
      <c r="I67" s="2"/>
      <c r="J67" s="2"/>
    </row>
    <row r="68" spans="1:10" x14ac:dyDescent="0.35">
      <c r="A68" s="110">
        <v>43998</v>
      </c>
      <c r="B68" s="2" t="s">
        <v>0</v>
      </c>
      <c r="C68" s="3">
        <v>63500</v>
      </c>
      <c r="D68" s="109">
        <v>22.87</v>
      </c>
      <c r="E68" s="98">
        <f t="shared" si="0"/>
        <v>1452245</v>
      </c>
      <c r="F68" s="2"/>
      <c r="G68" s="2"/>
      <c r="H68" s="2"/>
      <c r="I68" s="2"/>
      <c r="J68" s="2"/>
    </row>
    <row r="69" spans="1:10" x14ac:dyDescent="0.35">
      <c r="A69" s="110">
        <v>44000</v>
      </c>
      <c r="B69" s="2" t="s">
        <v>1</v>
      </c>
      <c r="C69" s="3">
        <v>63500</v>
      </c>
      <c r="D69" s="109">
        <v>23.63</v>
      </c>
      <c r="E69" s="98">
        <f t="shared" ref="E69:E132" si="2">C69*D69</f>
        <v>1500505</v>
      </c>
      <c r="F69" s="2"/>
      <c r="G69" s="2"/>
      <c r="H69" s="2"/>
      <c r="I69" s="2"/>
      <c r="J69" s="2"/>
    </row>
    <row r="70" spans="1:10" x14ac:dyDescent="0.35">
      <c r="A70" s="110">
        <v>44004</v>
      </c>
      <c r="B70" s="2" t="s">
        <v>155</v>
      </c>
      <c r="C70" s="3">
        <v>63500</v>
      </c>
      <c r="D70" s="109">
        <v>24.15</v>
      </c>
      <c r="E70" s="98">
        <f t="shared" si="2"/>
        <v>1533525</v>
      </c>
      <c r="F70" s="2"/>
      <c r="G70" s="2"/>
      <c r="H70" s="2"/>
      <c r="I70" s="2"/>
      <c r="J70" s="2"/>
    </row>
    <row r="71" spans="1:10" x14ac:dyDescent="0.35">
      <c r="A71" s="110">
        <v>44005</v>
      </c>
      <c r="B71" s="2" t="s">
        <v>0</v>
      </c>
      <c r="C71" s="3">
        <v>63500</v>
      </c>
      <c r="D71" s="109">
        <v>24.85</v>
      </c>
      <c r="E71" s="98">
        <f t="shared" si="2"/>
        <v>1577975</v>
      </c>
      <c r="F71" s="2"/>
      <c r="G71" s="2"/>
      <c r="H71" s="2"/>
      <c r="I71" s="2"/>
      <c r="J71" s="2"/>
    </row>
    <row r="72" spans="1:10" x14ac:dyDescent="0.35">
      <c r="A72" s="125">
        <v>44007</v>
      </c>
      <c r="B72" s="126" t="s">
        <v>1</v>
      </c>
      <c r="C72" s="121">
        <v>63500</v>
      </c>
      <c r="D72" s="127">
        <v>25.15</v>
      </c>
      <c r="E72" s="98">
        <f t="shared" si="2"/>
        <v>1597025</v>
      </c>
      <c r="F72" s="2"/>
      <c r="G72" s="2"/>
      <c r="H72" s="2"/>
      <c r="I72" s="2"/>
      <c r="J72" s="2"/>
    </row>
    <row r="73" spans="1:10" x14ac:dyDescent="0.35">
      <c r="A73" s="110">
        <v>44011</v>
      </c>
      <c r="B73" s="2" t="s">
        <v>155</v>
      </c>
      <c r="C73" s="3">
        <v>63500</v>
      </c>
      <c r="D73" s="109">
        <v>24.74</v>
      </c>
      <c r="E73" s="98">
        <f t="shared" si="2"/>
        <v>1570990</v>
      </c>
      <c r="F73" s="2"/>
      <c r="G73" s="2"/>
      <c r="H73" s="2"/>
      <c r="I73" s="2"/>
      <c r="J73" s="2"/>
    </row>
    <row r="74" spans="1:10" x14ac:dyDescent="0.35">
      <c r="A74" s="110">
        <v>44012</v>
      </c>
      <c r="B74" s="2" t="s">
        <v>0</v>
      </c>
      <c r="C74" s="3">
        <v>63500</v>
      </c>
      <c r="D74" s="109">
        <v>25.99</v>
      </c>
      <c r="E74" s="98">
        <f t="shared" si="2"/>
        <v>1650365</v>
      </c>
      <c r="F74" s="2"/>
      <c r="G74" s="2"/>
      <c r="H74" s="2"/>
      <c r="I74" s="2"/>
      <c r="J74" s="2"/>
    </row>
    <row r="75" spans="1:10" x14ac:dyDescent="0.35">
      <c r="A75" s="110">
        <v>44014</v>
      </c>
      <c r="B75" s="2" t="s">
        <v>1</v>
      </c>
      <c r="C75" s="3">
        <v>63500</v>
      </c>
      <c r="D75" s="109">
        <v>27.25</v>
      </c>
      <c r="E75" s="98">
        <f t="shared" si="2"/>
        <v>1730375</v>
      </c>
      <c r="F75" s="2"/>
      <c r="G75" s="2"/>
      <c r="H75" s="2"/>
      <c r="I75" s="2"/>
      <c r="J75" s="2"/>
    </row>
    <row r="76" spans="1:10" x14ac:dyDescent="0.35">
      <c r="A76" s="110">
        <v>44018</v>
      </c>
      <c r="B76" s="2" t="s">
        <v>155</v>
      </c>
      <c r="C76" s="3">
        <v>63500</v>
      </c>
      <c r="D76" s="109">
        <v>28.86</v>
      </c>
      <c r="E76" s="98">
        <f t="shared" si="2"/>
        <v>1832610</v>
      </c>
      <c r="F76" s="2"/>
      <c r="G76" s="2"/>
      <c r="H76" s="2"/>
      <c r="I76" s="2"/>
      <c r="J76" s="2"/>
    </row>
    <row r="77" spans="1:10" x14ac:dyDescent="0.35">
      <c r="A77" s="110">
        <v>44019</v>
      </c>
      <c r="B77" s="2" t="s">
        <v>0</v>
      </c>
      <c r="C77" s="3">
        <v>63500</v>
      </c>
      <c r="D77" s="109">
        <v>29.34</v>
      </c>
      <c r="E77" s="98">
        <f t="shared" si="2"/>
        <v>1863090</v>
      </c>
      <c r="F77" s="2"/>
      <c r="G77" s="2"/>
      <c r="H77" s="2"/>
      <c r="I77" s="2"/>
      <c r="J77" s="2"/>
    </row>
    <row r="78" spans="1:10" x14ac:dyDescent="0.35">
      <c r="A78" s="110">
        <v>44021</v>
      </c>
      <c r="B78" s="2" t="s">
        <v>1</v>
      </c>
      <c r="C78" s="3">
        <v>63500</v>
      </c>
      <c r="D78" s="109">
        <v>28.48</v>
      </c>
      <c r="E78" s="98">
        <f t="shared" si="2"/>
        <v>1808480</v>
      </c>
      <c r="F78" s="2"/>
      <c r="G78" s="2"/>
      <c r="H78" s="2"/>
      <c r="I78" s="2"/>
      <c r="J78" s="2"/>
    </row>
    <row r="79" spans="1:10" x14ac:dyDescent="0.35">
      <c r="A79" s="110" t="s">
        <v>321</v>
      </c>
      <c r="B79" s="2" t="s">
        <v>155</v>
      </c>
      <c r="C79" s="3">
        <v>63500</v>
      </c>
      <c r="D79" s="109">
        <v>30.04</v>
      </c>
      <c r="E79" s="98">
        <f t="shared" si="2"/>
        <v>1907540</v>
      </c>
      <c r="F79" s="2"/>
      <c r="G79" s="2"/>
      <c r="H79" s="2"/>
      <c r="I79" s="2"/>
      <c r="J79" s="2"/>
    </row>
    <row r="80" spans="1:10" x14ac:dyDescent="0.35">
      <c r="A80" s="110">
        <v>44026</v>
      </c>
      <c r="B80" s="2" t="s">
        <v>0</v>
      </c>
      <c r="C80" s="3">
        <v>63500</v>
      </c>
      <c r="D80" s="109">
        <v>29.2</v>
      </c>
      <c r="E80" s="98">
        <f t="shared" si="2"/>
        <v>1854200</v>
      </c>
      <c r="F80" s="2"/>
      <c r="G80" s="2"/>
      <c r="H80" s="2"/>
      <c r="I80" s="2"/>
      <c r="J80" s="2"/>
    </row>
    <row r="81" spans="1:10" x14ac:dyDescent="0.35">
      <c r="A81" s="110">
        <v>44028</v>
      </c>
      <c r="B81" s="2" t="s">
        <v>1</v>
      </c>
      <c r="C81" s="3">
        <v>63500</v>
      </c>
      <c r="D81" s="109">
        <v>28.13</v>
      </c>
      <c r="E81" s="98">
        <f>C81*D81</f>
        <v>1786255</v>
      </c>
      <c r="F81" s="2"/>
      <c r="G81" s="2"/>
      <c r="H81" s="2"/>
      <c r="I81" s="2"/>
      <c r="J81" s="2"/>
    </row>
    <row r="82" spans="1:10" x14ac:dyDescent="0.35">
      <c r="A82" s="110">
        <v>44032</v>
      </c>
      <c r="B82" s="2" t="s">
        <v>155</v>
      </c>
      <c r="C82" s="3">
        <v>63500</v>
      </c>
      <c r="D82" s="109">
        <v>26.85</v>
      </c>
      <c r="E82" s="98">
        <f>C82*D82</f>
        <v>1704975</v>
      </c>
      <c r="F82" s="2"/>
      <c r="G82" s="2"/>
      <c r="H82" s="2"/>
      <c r="I82" s="2"/>
      <c r="J82" s="2"/>
    </row>
    <row r="83" spans="1:10" x14ac:dyDescent="0.35">
      <c r="A83" s="110">
        <v>44033</v>
      </c>
      <c r="B83" s="2" t="s">
        <v>0</v>
      </c>
      <c r="C83" s="3">
        <v>63500</v>
      </c>
      <c r="D83" s="109">
        <v>26.34</v>
      </c>
      <c r="E83" s="98">
        <f t="shared" si="2"/>
        <v>1672590</v>
      </c>
      <c r="F83" s="2"/>
      <c r="G83" s="2"/>
      <c r="H83" s="2"/>
      <c r="I83" s="2"/>
      <c r="J83" s="2"/>
    </row>
    <row r="84" spans="1:10" x14ac:dyDescent="0.35">
      <c r="A84" s="110">
        <v>44035</v>
      </c>
      <c r="B84" s="2" t="s">
        <v>1</v>
      </c>
      <c r="C84" s="3">
        <v>63500</v>
      </c>
      <c r="D84" s="109">
        <v>26.76</v>
      </c>
      <c r="E84" s="98">
        <f t="shared" si="2"/>
        <v>1699260</v>
      </c>
      <c r="F84" s="2"/>
      <c r="G84" s="2"/>
      <c r="H84" s="2"/>
      <c r="I84" s="2"/>
      <c r="J84" s="2"/>
    </row>
    <row r="85" spans="1:10" x14ac:dyDescent="0.35">
      <c r="A85" s="110">
        <v>44039</v>
      </c>
      <c r="B85" s="2" t="s">
        <v>155</v>
      </c>
      <c r="C85" s="3">
        <v>63500</v>
      </c>
      <c r="D85" s="109">
        <v>25.53</v>
      </c>
      <c r="E85" s="98">
        <f t="shared" si="2"/>
        <v>1621155</v>
      </c>
      <c r="F85" s="2"/>
      <c r="G85" s="2"/>
      <c r="H85" s="2"/>
      <c r="I85" s="2"/>
      <c r="J85" s="2"/>
    </row>
    <row r="86" spans="1:10" x14ac:dyDescent="0.35">
      <c r="A86" s="110">
        <v>44040</v>
      </c>
      <c r="B86" s="2" t="s">
        <v>0</v>
      </c>
      <c r="C86" s="3">
        <v>63500</v>
      </c>
      <c r="D86" s="109">
        <v>25.03</v>
      </c>
      <c r="E86" s="98">
        <f t="shared" si="2"/>
        <v>1589405</v>
      </c>
      <c r="F86" s="2"/>
      <c r="G86" s="2"/>
      <c r="H86" s="2"/>
      <c r="I86" s="2"/>
      <c r="J86" s="2"/>
    </row>
    <row r="87" spans="1:10" x14ac:dyDescent="0.35">
      <c r="A87" s="110">
        <v>44042</v>
      </c>
      <c r="B87" s="2" t="s">
        <v>1</v>
      </c>
      <c r="C87" s="3">
        <v>63500</v>
      </c>
      <c r="D87" s="109">
        <v>25.34</v>
      </c>
      <c r="E87" s="98">
        <f t="shared" si="2"/>
        <v>1609090</v>
      </c>
      <c r="F87" s="2"/>
      <c r="G87" s="2"/>
      <c r="H87" s="2"/>
      <c r="I87" s="2"/>
      <c r="J87" s="2"/>
    </row>
    <row r="88" spans="1:10" x14ac:dyDescent="0.35">
      <c r="A88" s="110">
        <v>44046</v>
      </c>
      <c r="B88" s="2" t="s">
        <v>155</v>
      </c>
      <c r="C88" s="3">
        <v>31500</v>
      </c>
      <c r="D88" s="109">
        <v>25.81</v>
      </c>
      <c r="E88" s="98">
        <f t="shared" si="2"/>
        <v>813015</v>
      </c>
      <c r="F88" s="2"/>
      <c r="G88" s="2"/>
      <c r="H88" s="2"/>
      <c r="I88" s="2"/>
      <c r="J88" s="2"/>
    </row>
    <row r="89" spans="1:10" x14ac:dyDescent="0.35">
      <c r="A89" s="110">
        <v>44047</v>
      </c>
      <c r="B89" s="2" t="s">
        <v>0</v>
      </c>
      <c r="C89" s="3">
        <v>31500</v>
      </c>
      <c r="D89" s="109">
        <v>25.95</v>
      </c>
      <c r="E89" s="98">
        <f t="shared" si="2"/>
        <v>817425</v>
      </c>
      <c r="F89" s="2"/>
      <c r="G89" s="2"/>
      <c r="H89" s="2"/>
      <c r="I89" s="2"/>
      <c r="J89" s="2"/>
    </row>
    <row r="90" spans="1:10" x14ac:dyDescent="0.35">
      <c r="A90" s="110">
        <v>44049</v>
      </c>
      <c r="B90" s="2" t="s">
        <v>1</v>
      </c>
      <c r="C90" s="3">
        <v>31500</v>
      </c>
      <c r="D90" s="109">
        <v>26.95</v>
      </c>
      <c r="E90" s="98">
        <f t="shared" si="2"/>
        <v>848925</v>
      </c>
      <c r="F90" s="2"/>
      <c r="G90" s="2"/>
      <c r="H90" s="2"/>
      <c r="I90" s="2"/>
      <c r="J90" s="2"/>
    </row>
    <row r="91" spans="1:10" x14ac:dyDescent="0.35">
      <c r="A91" s="110">
        <v>44053</v>
      </c>
      <c r="B91" s="2" t="s">
        <v>155</v>
      </c>
      <c r="C91" s="3">
        <v>31500</v>
      </c>
      <c r="D91" s="109">
        <v>26.92</v>
      </c>
      <c r="E91" s="98">
        <f t="shared" si="2"/>
        <v>847980</v>
      </c>
      <c r="F91" s="2"/>
      <c r="G91" s="2"/>
      <c r="H91" s="2"/>
      <c r="I91" s="2"/>
      <c r="J91" s="2"/>
    </row>
    <row r="92" spans="1:10" x14ac:dyDescent="0.35">
      <c r="A92" s="110">
        <v>44054</v>
      </c>
      <c r="B92" s="2" t="s">
        <v>0</v>
      </c>
      <c r="C92" s="3">
        <v>31500</v>
      </c>
      <c r="D92" s="109">
        <v>26.71</v>
      </c>
      <c r="E92" s="98">
        <f t="shared" si="2"/>
        <v>841365</v>
      </c>
      <c r="F92" s="2"/>
      <c r="G92" s="2"/>
      <c r="H92" s="2"/>
      <c r="I92" s="2"/>
      <c r="J92" s="2"/>
    </row>
    <row r="93" spans="1:10" x14ac:dyDescent="0.35">
      <c r="A93" s="110">
        <v>44056</v>
      </c>
      <c r="B93" s="2" t="s">
        <v>1</v>
      </c>
      <c r="C93" s="3">
        <v>31500</v>
      </c>
      <c r="D93" s="109">
        <v>25.94</v>
      </c>
      <c r="E93" s="98">
        <f t="shared" si="2"/>
        <v>817110</v>
      </c>
      <c r="F93" s="120"/>
      <c r="G93" s="2"/>
      <c r="H93" s="2"/>
      <c r="I93" s="2"/>
      <c r="J93" s="2"/>
    </row>
    <row r="94" spans="1:10" x14ac:dyDescent="0.35">
      <c r="A94" s="110">
        <v>44060</v>
      </c>
      <c r="B94" s="2" t="s">
        <v>155</v>
      </c>
      <c r="C94" s="3">
        <v>31500</v>
      </c>
      <c r="D94" s="109">
        <v>25.42</v>
      </c>
      <c r="E94" s="98">
        <f t="shared" si="2"/>
        <v>800730</v>
      </c>
      <c r="F94" s="2"/>
      <c r="G94" s="2"/>
      <c r="H94" s="2"/>
      <c r="I94" s="2"/>
      <c r="J94" s="2"/>
    </row>
    <row r="95" spans="1:10" x14ac:dyDescent="0.35">
      <c r="A95" s="110">
        <v>44061</v>
      </c>
      <c r="B95" s="2" t="s">
        <v>0</v>
      </c>
      <c r="C95" s="3">
        <v>31500</v>
      </c>
      <c r="D95" s="109">
        <v>26.05</v>
      </c>
      <c r="E95" s="98">
        <f t="shared" si="2"/>
        <v>820575</v>
      </c>
      <c r="F95" s="2"/>
      <c r="G95" s="2"/>
      <c r="H95" s="2"/>
      <c r="I95" s="2"/>
      <c r="J95" s="2"/>
    </row>
    <row r="96" spans="1:10" x14ac:dyDescent="0.35">
      <c r="A96" s="110">
        <v>44063</v>
      </c>
      <c r="B96" s="2" t="s">
        <v>1</v>
      </c>
      <c r="C96" s="3">
        <v>31500</v>
      </c>
      <c r="D96" s="109">
        <v>25.7</v>
      </c>
      <c r="E96" s="98">
        <f t="shared" si="2"/>
        <v>809550</v>
      </c>
      <c r="F96" s="2"/>
      <c r="G96" s="2"/>
      <c r="H96" s="2"/>
      <c r="I96" s="2"/>
      <c r="J96" s="2"/>
    </row>
    <row r="97" spans="1:10" x14ac:dyDescent="0.35">
      <c r="A97" s="110">
        <v>44067</v>
      </c>
      <c r="B97" s="2" t="s">
        <v>155</v>
      </c>
      <c r="C97" s="3">
        <v>31500</v>
      </c>
      <c r="D97" s="109">
        <v>26.6</v>
      </c>
      <c r="E97" s="98">
        <f t="shared" si="2"/>
        <v>837900</v>
      </c>
      <c r="F97" s="2"/>
      <c r="G97" s="2"/>
      <c r="H97" s="2"/>
      <c r="I97" s="2"/>
      <c r="J97" s="2"/>
    </row>
    <row r="98" spans="1:10" x14ac:dyDescent="0.35">
      <c r="A98" s="110">
        <v>44068</v>
      </c>
      <c r="B98" s="2" t="s">
        <v>0</v>
      </c>
      <c r="C98" s="3">
        <v>31500</v>
      </c>
      <c r="D98" s="109">
        <v>27.33</v>
      </c>
      <c r="E98" s="98">
        <f t="shared" si="2"/>
        <v>860895</v>
      </c>
      <c r="F98" s="2"/>
      <c r="G98" s="2"/>
      <c r="H98" s="2"/>
      <c r="I98" s="2"/>
      <c r="J98" s="2"/>
    </row>
    <row r="99" spans="1:10" x14ac:dyDescent="0.35">
      <c r="A99" s="110">
        <v>44070</v>
      </c>
      <c r="B99" s="2" t="s">
        <v>1</v>
      </c>
      <c r="C99" s="3">
        <v>42000</v>
      </c>
      <c r="D99" s="109">
        <v>28.03</v>
      </c>
      <c r="E99" s="98">
        <f t="shared" si="2"/>
        <v>1177260</v>
      </c>
      <c r="F99" s="2"/>
      <c r="G99" s="2"/>
      <c r="H99" s="2"/>
      <c r="I99" s="2"/>
      <c r="J99" s="2"/>
    </row>
    <row r="100" spans="1:10" s="130" customFormat="1" x14ac:dyDescent="0.35">
      <c r="A100" s="125">
        <v>44075</v>
      </c>
      <c r="B100" s="126" t="s">
        <v>155</v>
      </c>
      <c r="C100" s="121">
        <v>74000</v>
      </c>
      <c r="D100" s="127">
        <v>28.28</v>
      </c>
      <c r="E100" s="128">
        <f t="shared" si="2"/>
        <v>2092720</v>
      </c>
      <c r="F100" s="129"/>
      <c r="G100" s="126"/>
      <c r="H100" s="126"/>
      <c r="I100" s="126"/>
      <c r="J100" s="126"/>
    </row>
    <row r="101" spans="1:10" s="130" customFormat="1" x14ac:dyDescent="0.35">
      <c r="A101" s="125">
        <v>44081</v>
      </c>
      <c r="B101" s="126" t="s">
        <v>155</v>
      </c>
      <c r="C101" s="121">
        <v>74000</v>
      </c>
      <c r="D101" s="127">
        <v>26.9</v>
      </c>
      <c r="E101" s="128">
        <f t="shared" si="2"/>
        <v>1990600</v>
      </c>
      <c r="F101" s="126"/>
      <c r="G101" s="126"/>
      <c r="H101" s="126"/>
      <c r="I101" s="126"/>
      <c r="J101" s="126"/>
    </row>
    <row r="102" spans="1:10" s="130" customFormat="1" x14ac:dyDescent="0.35">
      <c r="A102" s="125">
        <v>44082</v>
      </c>
      <c r="B102" s="126" t="s">
        <v>0</v>
      </c>
      <c r="C102" s="121">
        <v>74000</v>
      </c>
      <c r="D102" s="127">
        <v>27.25</v>
      </c>
      <c r="E102" s="128">
        <f t="shared" si="2"/>
        <v>2016500</v>
      </c>
      <c r="F102" s="126"/>
      <c r="G102" s="126"/>
      <c r="H102" s="126"/>
      <c r="I102" s="126"/>
      <c r="J102" s="126"/>
    </row>
    <row r="103" spans="1:10" s="130" customFormat="1" x14ac:dyDescent="0.35">
      <c r="A103" s="125">
        <v>44084</v>
      </c>
      <c r="B103" s="126" t="s">
        <v>1</v>
      </c>
      <c r="C103" s="121">
        <v>74000</v>
      </c>
      <c r="D103" s="127">
        <v>27.46</v>
      </c>
      <c r="E103" s="128">
        <f t="shared" si="2"/>
        <v>2032040</v>
      </c>
      <c r="F103" s="126"/>
      <c r="G103" s="126"/>
      <c r="H103" s="126"/>
      <c r="I103" s="126"/>
      <c r="J103" s="126"/>
    </row>
    <row r="104" spans="1:10" s="130" customFormat="1" x14ac:dyDescent="0.35">
      <c r="A104" s="125">
        <v>44088</v>
      </c>
      <c r="B104" s="126" t="s">
        <v>155</v>
      </c>
      <c r="C104" s="121">
        <v>74000</v>
      </c>
      <c r="D104" s="127">
        <v>28.66</v>
      </c>
      <c r="E104" s="128">
        <f t="shared" si="2"/>
        <v>2120840</v>
      </c>
      <c r="F104" s="126"/>
      <c r="G104" s="126"/>
      <c r="H104" s="126"/>
      <c r="I104" s="126"/>
      <c r="J104" s="126"/>
    </row>
    <row r="105" spans="1:10" s="130" customFormat="1" x14ac:dyDescent="0.35">
      <c r="A105" s="125">
        <v>44089</v>
      </c>
      <c r="B105" s="126" t="s">
        <v>0</v>
      </c>
      <c r="C105" s="121">
        <v>74000</v>
      </c>
      <c r="D105" s="127">
        <v>29.99</v>
      </c>
      <c r="E105" s="128">
        <f t="shared" si="2"/>
        <v>2219260</v>
      </c>
      <c r="F105" s="126"/>
      <c r="G105" s="126"/>
      <c r="H105" s="126"/>
      <c r="I105" s="126"/>
      <c r="J105" s="126"/>
    </row>
    <row r="106" spans="1:10" s="130" customFormat="1" x14ac:dyDescent="0.35">
      <c r="A106" s="125">
        <v>44091</v>
      </c>
      <c r="B106" s="126" t="s">
        <v>1</v>
      </c>
      <c r="C106" s="121">
        <v>74000</v>
      </c>
      <c r="D106" s="127">
        <v>29.1</v>
      </c>
      <c r="E106" s="128">
        <f t="shared" si="2"/>
        <v>2153400</v>
      </c>
      <c r="F106" s="126"/>
      <c r="G106" s="126"/>
      <c r="H106" s="126"/>
      <c r="I106" s="126"/>
      <c r="J106" s="126"/>
    </row>
    <row r="107" spans="1:10" s="130" customFormat="1" x14ac:dyDescent="0.35">
      <c r="A107" s="125">
        <v>44095</v>
      </c>
      <c r="B107" s="126" t="s">
        <v>155</v>
      </c>
      <c r="C107" s="121">
        <v>74000</v>
      </c>
      <c r="D107" s="127">
        <v>27.12</v>
      </c>
      <c r="E107" s="128">
        <f t="shared" si="2"/>
        <v>2006880</v>
      </c>
      <c r="F107" s="126"/>
      <c r="G107" s="126"/>
      <c r="H107" s="126"/>
      <c r="I107" s="126"/>
      <c r="J107" s="126"/>
    </row>
    <row r="108" spans="1:10" s="130" customFormat="1" x14ac:dyDescent="0.35">
      <c r="A108" s="125">
        <v>44096</v>
      </c>
      <c r="B108" s="126" t="s">
        <v>0</v>
      </c>
      <c r="C108" s="121">
        <v>74000</v>
      </c>
      <c r="D108" s="127">
        <v>26.75</v>
      </c>
      <c r="E108" s="128">
        <f t="shared" si="2"/>
        <v>1979500</v>
      </c>
      <c r="F108" s="126"/>
      <c r="G108" s="126"/>
      <c r="H108" s="126"/>
      <c r="I108" s="126"/>
      <c r="J108" s="126"/>
    </row>
    <row r="109" spans="1:10" s="130" customFormat="1" x14ac:dyDescent="0.35">
      <c r="A109" s="125">
        <v>44098</v>
      </c>
      <c r="B109" s="126" t="s">
        <v>1</v>
      </c>
      <c r="C109" s="121">
        <v>74000</v>
      </c>
      <c r="D109" s="127">
        <v>26.28</v>
      </c>
      <c r="E109" s="128">
        <f t="shared" si="2"/>
        <v>1944720</v>
      </c>
      <c r="F109" s="126"/>
      <c r="G109" s="126"/>
      <c r="H109" s="126"/>
      <c r="I109" s="126"/>
      <c r="J109" s="126"/>
    </row>
    <row r="110" spans="1:10" s="130" customFormat="1" x14ac:dyDescent="0.35">
      <c r="A110" s="125">
        <v>44102</v>
      </c>
      <c r="B110" s="126" t="s">
        <v>155</v>
      </c>
      <c r="C110" s="121">
        <v>74000</v>
      </c>
      <c r="D110" s="127">
        <v>26.28</v>
      </c>
      <c r="E110" s="128">
        <f t="shared" si="2"/>
        <v>1944720</v>
      </c>
      <c r="F110" s="126"/>
      <c r="J110" s="126"/>
    </row>
    <row r="111" spans="1:10" s="130" customFormat="1" x14ac:dyDescent="0.35">
      <c r="A111" s="125">
        <v>44103</v>
      </c>
      <c r="B111" s="126" t="s">
        <v>0</v>
      </c>
      <c r="C111" s="121">
        <v>74000</v>
      </c>
      <c r="D111" s="127">
        <v>27.09</v>
      </c>
      <c r="E111" s="128">
        <f t="shared" si="2"/>
        <v>2004660</v>
      </c>
      <c r="F111" s="126"/>
      <c r="J111" s="126"/>
    </row>
    <row r="112" spans="1:10" s="130" customFormat="1" x14ac:dyDescent="0.35">
      <c r="A112" s="125">
        <v>44105</v>
      </c>
      <c r="B112" s="126" t="s">
        <v>1</v>
      </c>
      <c r="C112" s="121">
        <v>74000</v>
      </c>
      <c r="D112" s="127">
        <v>26.41</v>
      </c>
      <c r="E112" s="128">
        <f t="shared" si="2"/>
        <v>1954340</v>
      </c>
      <c r="F112" s="126"/>
      <c r="J112" s="126"/>
    </row>
    <row r="113" spans="1:10" s="130" customFormat="1" x14ac:dyDescent="0.35">
      <c r="A113" s="125">
        <v>44109</v>
      </c>
      <c r="B113" s="126" t="s">
        <v>155</v>
      </c>
      <c r="C113" s="121">
        <v>74000</v>
      </c>
      <c r="D113" s="127">
        <v>26.79</v>
      </c>
      <c r="E113" s="128">
        <f t="shared" si="2"/>
        <v>1982460</v>
      </c>
      <c r="F113" s="126"/>
      <c r="J113" s="126"/>
    </row>
    <row r="114" spans="1:10" s="130" customFormat="1" x14ac:dyDescent="0.35">
      <c r="A114" s="125">
        <v>44110</v>
      </c>
      <c r="B114" s="126" t="s">
        <v>0</v>
      </c>
      <c r="C114" s="121">
        <v>74000</v>
      </c>
      <c r="D114" s="127">
        <v>26.68</v>
      </c>
      <c r="E114" s="128">
        <f t="shared" si="2"/>
        <v>1974320</v>
      </c>
      <c r="F114" s="126"/>
      <c r="G114" s="126"/>
      <c r="H114" s="126"/>
      <c r="I114" s="126"/>
      <c r="J114" s="126"/>
    </row>
    <row r="115" spans="1:10" s="130" customFormat="1" x14ac:dyDescent="0.35">
      <c r="A115" s="125">
        <v>44112</v>
      </c>
      <c r="B115" s="126" t="s">
        <v>1</v>
      </c>
      <c r="C115" s="121">
        <v>74000</v>
      </c>
      <c r="D115" s="127">
        <v>26.4</v>
      </c>
      <c r="E115" s="128">
        <f t="shared" si="2"/>
        <v>1953600</v>
      </c>
      <c r="F115" s="126"/>
      <c r="G115" s="126"/>
      <c r="H115" s="126"/>
      <c r="I115" s="126"/>
      <c r="J115" s="126"/>
    </row>
    <row r="116" spans="1:10" s="130" customFormat="1" x14ac:dyDescent="0.35">
      <c r="A116" s="125">
        <v>44116</v>
      </c>
      <c r="B116" s="126" t="s">
        <v>155</v>
      </c>
      <c r="C116" s="121">
        <v>74000</v>
      </c>
      <c r="D116" s="127">
        <v>25.54</v>
      </c>
      <c r="E116" s="128">
        <f t="shared" si="2"/>
        <v>1889960</v>
      </c>
      <c r="F116" s="126"/>
      <c r="G116" s="126"/>
      <c r="H116" s="126"/>
      <c r="I116" s="126"/>
      <c r="J116" s="126"/>
    </row>
    <row r="117" spans="1:10" s="130" customFormat="1" x14ac:dyDescent="0.35">
      <c r="A117" s="125">
        <v>44117</v>
      </c>
      <c r="B117" s="126" t="s">
        <v>0</v>
      </c>
      <c r="C117" s="121">
        <v>74000</v>
      </c>
      <c r="D117" s="127">
        <v>25.3</v>
      </c>
      <c r="E117" s="128">
        <f t="shared" si="2"/>
        <v>1872200</v>
      </c>
      <c r="F117" s="126"/>
      <c r="G117" s="126"/>
      <c r="H117" s="126"/>
      <c r="I117" s="126"/>
      <c r="J117" s="126"/>
    </row>
    <row r="118" spans="1:10" s="130" customFormat="1" x14ac:dyDescent="0.35">
      <c r="A118" s="125">
        <v>44119</v>
      </c>
      <c r="B118" s="126" t="s">
        <v>1</v>
      </c>
      <c r="C118" s="121">
        <v>74000</v>
      </c>
      <c r="D118" s="127">
        <v>25.15</v>
      </c>
      <c r="E118" s="128">
        <f t="shared" si="2"/>
        <v>1861100</v>
      </c>
      <c r="F118" s="126"/>
      <c r="G118" s="126"/>
      <c r="H118" s="126"/>
      <c r="I118" s="126"/>
      <c r="J118" s="126"/>
    </row>
    <row r="119" spans="1:10" s="130" customFormat="1" x14ac:dyDescent="0.35">
      <c r="A119" s="125">
        <v>44123</v>
      </c>
      <c r="B119" s="126" t="s">
        <v>155</v>
      </c>
      <c r="C119" s="121">
        <v>74000</v>
      </c>
      <c r="D119" s="127">
        <v>24.85</v>
      </c>
      <c r="E119" s="128">
        <f t="shared" si="2"/>
        <v>1838900</v>
      </c>
      <c r="F119" s="126"/>
      <c r="G119" s="126"/>
      <c r="H119" s="126"/>
      <c r="I119" s="126"/>
      <c r="J119" s="126"/>
    </row>
    <row r="120" spans="1:10" s="130" customFormat="1" x14ac:dyDescent="0.35">
      <c r="A120" s="125">
        <v>44124</v>
      </c>
      <c r="B120" s="126" t="s">
        <v>0</v>
      </c>
      <c r="C120" s="121">
        <v>74000</v>
      </c>
      <c r="D120" s="127">
        <v>24.44</v>
      </c>
      <c r="E120" s="128">
        <f t="shared" si="2"/>
        <v>1808560</v>
      </c>
      <c r="F120" s="126"/>
      <c r="G120" s="126"/>
      <c r="H120" s="126"/>
      <c r="I120" s="126"/>
      <c r="J120" s="126"/>
    </row>
    <row r="121" spans="1:10" s="130" customFormat="1" x14ac:dyDescent="0.35">
      <c r="A121" s="125">
        <v>44126</v>
      </c>
      <c r="B121" s="126" t="s">
        <v>1</v>
      </c>
      <c r="C121" s="121">
        <v>74000</v>
      </c>
      <c r="D121" s="127">
        <v>23.6</v>
      </c>
      <c r="E121" s="128">
        <f t="shared" si="2"/>
        <v>1746400</v>
      </c>
      <c r="F121" s="126"/>
      <c r="G121" s="126"/>
      <c r="H121" s="126"/>
      <c r="I121" s="126"/>
      <c r="J121" s="126"/>
    </row>
    <row r="122" spans="1:10" s="130" customFormat="1" x14ac:dyDescent="0.35">
      <c r="A122" s="125">
        <v>44130</v>
      </c>
      <c r="B122" s="126" t="s">
        <v>155</v>
      </c>
      <c r="C122" s="121">
        <v>74000</v>
      </c>
      <c r="D122" s="127">
        <v>24.33</v>
      </c>
      <c r="E122" s="128">
        <f t="shared" si="2"/>
        <v>1800419.9999999998</v>
      </c>
      <c r="F122" s="126"/>
      <c r="G122" s="126"/>
      <c r="H122" s="126"/>
      <c r="I122" s="126"/>
      <c r="J122" s="126"/>
    </row>
    <row r="123" spans="1:10" s="130" customFormat="1" x14ac:dyDescent="0.35">
      <c r="A123" s="125">
        <v>44131</v>
      </c>
      <c r="B123" s="126" t="s">
        <v>0</v>
      </c>
      <c r="C123" s="121">
        <v>74000</v>
      </c>
      <c r="D123" s="127">
        <v>23.55</v>
      </c>
      <c r="E123" s="128">
        <f t="shared" si="2"/>
        <v>1742700</v>
      </c>
      <c r="F123" s="126"/>
      <c r="G123" s="126"/>
      <c r="H123" s="126"/>
      <c r="I123" s="126"/>
      <c r="J123" s="126"/>
    </row>
    <row r="124" spans="1:10" s="130" customFormat="1" x14ac:dyDescent="0.35">
      <c r="A124" s="125">
        <v>44133</v>
      </c>
      <c r="B124" s="126" t="s">
        <v>1</v>
      </c>
      <c r="C124" s="121">
        <v>74000</v>
      </c>
      <c r="D124" s="127">
        <v>23.07</v>
      </c>
      <c r="E124" s="128">
        <f t="shared" si="2"/>
        <v>1707180</v>
      </c>
      <c r="F124" s="126"/>
      <c r="G124" s="126"/>
      <c r="H124" s="126"/>
      <c r="I124" s="126"/>
      <c r="J124" s="126"/>
    </row>
    <row r="125" spans="1:10" s="130" customFormat="1" x14ac:dyDescent="0.35">
      <c r="A125" s="125">
        <v>44137</v>
      </c>
      <c r="B125" s="126" t="s">
        <v>155</v>
      </c>
      <c r="C125" s="121">
        <v>74000</v>
      </c>
      <c r="D125" s="127">
        <v>23.02</v>
      </c>
      <c r="E125" s="128">
        <f t="shared" si="2"/>
        <v>1703480</v>
      </c>
      <c r="F125" s="126"/>
      <c r="G125" s="126"/>
      <c r="H125" s="126"/>
      <c r="I125" s="126"/>
      <c r="J125" s="126"/>
    </row>
    <row r="126" spans="1:10" s="130" customFormat="1" x14ac:dyDescent="0.35">
      <c r="A126" s="125">
        <v>44138</v>
      </c>
      <c r="B126" s="126" t="s">
        <v>0</v>
      </c>
      <c r="C126" s="121">
        <v>74000</v>
      </c>
      <c r="D126" s="134">
        <v>24.4</v>
      </c>
      <c r="E126" s="128">
        <f t="shared" si="2"/>
        <v>1805600</v>
      </c>
      <c r="F126" s="126"/>
      <c r="G126" s="126"/>
      <c r="H126" s="126"/>
      <c r="I126" s="126"/>
      <c r="J126" s="126"/>
    </row>
    <row r="127" spans="1:10" s="130" customFormat="1" x14ac:dyDescent="0.35">
      <c r="A127" s="125">
        <v>44140</v>
      </c>
      <c r="B127" s="126" t="s">
        <v>1</v>
      </c>
      <c r="C127" s="121">
        <v>74000</v>
      </c>
      <c r="D127" s="127">
        <v>25.55</v>
      </c>
      <c r="E127" s="128">
        <f t="shared" si="2"/>
        <v>1890700</v>
      </c>
      <c r="F127" s="126"/>
      <c r="G127" s="126"/>
      <c r="H127" s="126"/>
      <c r="I127" s="126"/>
      <c r="J127" s="126"/>
    </row>
    <row r="128" spans="1:10" s="130" customFormat="1" x14ac:dyDescent="0.35">
      <c r="A128" s="125">
        <v>44144</v>
      </c>
      <c r="B128" s="126" t="s">
        <v>155</v>
      </c>
      <c r="C128" s="121">
        <v>74000</v>
      </c>
      <c r="D128" s="127">
        <v>25.41</v>
      </c>
      <c r="E128" s="128">
        <f t="shared" si="2"/>
        <v>1880340</v>
      </c>
      <c r="F128" s="126"/>
      <c r="G128" s="126"/>
      <c r="H128" s="126"/>
      <c r="I128" s="126"/>
      <c r="J128" s="126"/>
    </row>
    <row r="129" spans="1:11" s="130" customFormat="1" x14ac:dyDescent="0.35">
      <c r="A129" s="125">
        <v>44145</v>
      </c>
      <c r="B129" s="126" t="s">
        <v>0</v>
      </c>
      <c r="C129" s="121">
        <v>74000</v>
      </c>
      <c r="D129" s="127">
        <v>26.47</v>
      </c>
      <c r="E129" s="128">
        <f t="shared" si="2"/>
        <v>1958780</v>
      </c>
      <c r="F129" s="126"/>
      <c r="G129" s="126"/>
      <c r="H129" s="126"/>
      <c r="I129" s="126"/>
      <c r="J129" s="126"/>
    </row>
    <row r="130" spans="1:11" s="130" customFormat="1" x14ac:dyDescent="0.35">
      <c r="A130" s="125">
        <v>44147</v>
      </c>
      <c r="B130" s="126" t="s">
        <v>1</v>
      </c>
      <c r="C130" s="121">
        <v>74000</v>
      </c>
      <c r="D130" s="127">
        <v>25.9</v>
      </c>
      <c r="E130" s="128">
        <f t="shared" si="2"/>
        <v>1916600</v>
      </c>
      <c r="F130" s="126"/>
      <c r="G130" s="126"/>
      <c r="H130" s="126"/>
      <c r="I130" s="126"/>
      <c r="J130" s="126"/>
    </row>
    <row r="131" spans="1:11" s="130" customFormat="1" x14ac:dyDescent="0.35">
      <c r="A131" s="125">
        <v>44151</v>
      </c>
      <c r="B131" s="126" t="s">
        <v>155</v>
      </c>
      <c r="C131" s="121">
        <v>74000</v>
      </c>
      <c r="D131" s="127">
        <v>26.67</v>
      </c>
      <c r="E131" s="128">
        <f t="shared" si="2"/>
        <v>1973580.0000000002</v>
      </c>
      <c r="F131" s="126"/>
      <c r="G131" s="126"/>
      <c r="H131" s="126"/>
      <c r="I131" s="126"/>
      <c r="J131" s="126"/>
    </row>
    <row r="132" spans="1:11" s="130" customFormat="1" x14ac:dyDescent="0.35">
      <c r="A132" s="125">
        <v>44152</v>
      </c>
      <c r="B132" s="126" t="s">
        <v>0</v>
      </c>
      <c r="C132" s="121">
        <v>74000</v>
      </c>
      <c r="D132" s="127">
        <v>27.12</v>
      </c>
      <c r="E132" s="128">
        <f t="shared" si="2"/>
        <v>2006880</v>
      </c>
      <c r="F132" s="126"/>
      <c r="G132" s="126"/>
      <c r="H132" s="126"/>
      <c r="I132" s="126"/>
      <c r="J132" s="126"/>
    </row>
    <row r="133" spans="1:11" s="130" customFormat="1" x14ac:dyDescent="0.35">
      <c r="A133" s="125">
        <v>44154</v>
      </c>
      <c r="B133" s="126" t="s">
        <v>1</v>
      </c>
      <c r="C133" s="121">
        <v>74000</v>
      </c>
      <c r="D133" s="127">
        <v>26.72</v>
      </c>
      <c r="E133" s="128">
        <f t="shared" ref="E133:E143" si="3">C133*D133</f>
        <v>1977280</v>
      </c>
      <c r="F133" s="126"/>
      <c r="G133" s="126"/>
      <c r="H133" s="126"/>
      <c r="I133" s="126"/>
      <c r="J133" s="126"/>
    </row>
    <row r="134" spans="1:11" s="130" customFormat="1" x14ac:dyDescent="0.35">
      <c r="A134" s="125">
        <v>44158</v>
      </c>
      <c r="B134" s="126" t="s">
        <v>155</v>
      </c>
      <c r="C134" s="121">
        <v>74000</v>
      </c>
      <c r="D134" s="127">
        <v>27.25</v>
      </c>
      <c r="E134" s="128">
        <f t="shared" si="3"/>
        <v>2016500</v>
      </c>
      <c r="F134" s="126"/>
      <c r="G134" s="126"/>
      <c r="H134" s="126"/>
      <c r="I134" s="126"/>
      <c r="J134" s="126"/>
    </row>
    <row r="135" spans="1:11" s="130" customFormat="1" x14ac:dyDescent="0.35">
      <c r="A135" s="125">
        <v>44159</v>
      </c>
      <c r="B135" s="126" t="s">
        <v>0</v>
      </c>
      <c r="C135" s="121">
        <v>74000</v>
      </c>
      <c r="D135" s="127">
        <f>'[1]Primary Market Auction'!$G$7</f>
        <v>26.97</v>
      </c>
      <c r="E135" s="128">
        <f t="shared" si="3"/>
        <v>1995780</v>
      </c>
      <c r="F135" s="126"/>
      <c r="G135" s="126"/>
      <c r="H135" s="126"/>
      <c r="I135" s="126"/>
      <c r="J135" s="126"/>
    </row>
    <row r="136" spans="1:11" s="130" customFormat="1" x14ac:dyDescent="0.35">
      <c r="A136" s="125">
        <v>44161</v>
      </c>
      <c r="B136" s="126" t="s">
        <v>1</v>
      </c>
      <c r="C136" s="121">
        <v>74000</v>
      </c>
      <c r="D136" s="127">
        <v>27.77</v>
      </c>
      <c r="E136" s="128">
        <f t="shared" si="3"/>
        <v>2054980</v>
      </c>
      <c r="F136" s="126"/>
      <c r="G136" s="126"/>
      <c r="H136" s="126"/>
      <c r="I136" s="126"/>
      <c r="J136" s="126"/>
    </row>
    <row r="137" spans="1:11" s="130" customFormat="1" x14ac:dyDescent="0.35">
      <c r="A137" s="125">
        <v>44165</v>
      </c>
      <c r="B137" s="126" t="s">
        <v>155</v>
      </c>
      <c r="C137" s="121">
        <v>74000</v>
      </c>
      <c r="D137" s="127">
        <v>28.82</v>
      </c>
      <c r="E137" s="128">
        <f t="shared" si="3"/>
        <v>2132680</v>
      </c>
      <c r="F137" s="126"/>
      <c r="G137" s="126"/>
      <c r="H137" s="126"/>
      <c r="I137" s="126"/>
      <c r="J137" s="126"/>
    </row>
    <row r="138" spans="1:11" s="130" customFormat="1" x14ac:dyDescent="0.35">
      <c r="A138" s="125">
        <v>44166</v>
      </c>
      <c r="B138" s="126" t="s">
        <v>0</v>
      </c>
      <c r="C138" s="121">
        <v>74000</v>
      </c>
      <c r="D138" s="127">
        <v>29.24</v>
      </c>
      <c r="E138" s="128">
        <f t="shared" si="3"/>
        <v>2163760</v>
      </c>
      <c r="F138" s="126"/>
      <c r="G138" s="126"/>
      <c r="H138" s="126"/>
      <c r="I138" s="126"/>
      <c r="J138" s="126"/>
    </row>
    <row r="139" spans="1:11" s="130" customFormat="1" x14ac:dyDescent="0.35">
      <c r="A139" s="125">
        <v>44168</v>
      </c>
      <c r="B139" s="126" t="s">
        <v>1</v>
      </c>
      <c r="C139" s="121">
        <v>74000</v>
      </c>
      <c r="D139" s="127">
        <v>29.1</v>
      </c>
      <c r="E139" s="128">
        <f t="shared" si="3"/>
        <v>2153400</v>
      </c>
      <c r="G139" s="126"/>
      <c r="H139" s="126"/>
      <c r="I139" s="126"/>
      <c r="J139" s="126"/>
    </row>
    <row r="140" spans="1:11" s="130" customFormat="1" x14ac:dyDescent="0.35">
      <c r="A140" s="125">
        <v>44172</v>
      </c>
      <c r="B140" s="126" t="s">
        <v>155</v>
      </c>
      <c r="C140" s="121">
        <v>74000</v>
      </c>
      <c r="D140" s="135">
        <v>29.49</v>
      </c>
      <c r="E140" s="128">
        <f t="shared" si="3"/>
        <v>2182260</v>
      </c>
      <c r="G140" s="131"/>
      <c r="H140" s="131"/>
      <c r="I140" s="131"/>
      <c r="J140" s="131"/>
      <c r="K140" s="132"/>
    </row>
    <row r="141" spans="1:11" s="130" customFormat="1" x14ac:dyDescent="0.35">
      <c r="A141" s="125">
        <v>44173</v>
      </c>
      <c r="B141" s="126" t="s">
        <v>0</v>
      </c>
      <c r="C141" s="121">
        <v>74000</v>
      </c>
      <c r="D141" s="127">
        <v>29.69</v>
      </c>
      <c r="E141" s="128">
        <f t="shared" si="3"/>
        <v>2197060</v>
      </c>
    </row>
    <row r="142" spans="1:11" s="130" customFormat="1" x14ac:dyDescent="0.35">
      <c r="A142" s="125">
        <v>44175</v>
      </c>
      <c r="B142" s="126" t="s">
        <v>1</v>
      </c>
      <c r="C142" s="121">
        <v>74000</v>
      </c>
      <c r="D142" s="127">
        <v>30.04</v>
      </c>
      <c r="E142" s="128">
        <f t="shared" si="3"/>
        <v>2222960</v>
      </c>
    </row>
    <row r="143" spans="1:11" s="130" customFormat="1" ht="15" thickBot="1" x14ac:dyDescent="0.4">
      <c r="A143" s="125">
        <v>44179</v>
      </c>
      <c r="B143" s="126" t="s">
        <v>155</v>
      </c>
      <c r="C143" s="121">
        <v>66000</v>
      </c>
      <c r="D143" s="127">
        <v>30.92</v>
      </c>
      <c r="E143" s="128">
        <f t="shared" si="3"/>
        <v>2040720</v>
      </c>
      <c r="G143" s="122"/>
      <c r="H143" s="122"/>
      <c r="I143" s="122"/>
      <c r="J143" s="122"/>
      <c r="K143" s="133" t="s">
        <v>318</v>
      </c>
    </row>
    <row r="144" spans="1:11" s="130" customFormat="1" ht="15" thickTop="1" x14ac:dyDescent="0.35">
      <c r="A144" s="69"/>
      <c r="B144" s="69"/>
      <c r="C144" s="69">
        <f>SUM(C4:C143)</f>
        <v>8970500</v>
      </c>
      <c r="D144" s="69"/>
      <c r="E144" s="69">
        <f>SUM(E4:E143)</f>
        <v>218216065</v>
      </c>
      <c r="G144" s="69"/>
      <c r="H144" s="69"/>
      <c r="I144" s="69"/>
      <c r="J144" s="69"/>
      <c r="K144" s="108">
        <f>E144+K10</f>
        <v>220577390</v>
      </c>
    </row>
    <row r="147" spans="3:5" x14ac:dyDescent="0.35">
      <c r="C147" s="3"/>
      <c r="D147" s="19" t="s">
        <v>15</v>
      </c>
      <c r="E147" s="20">
        <f>E144*0.0567%</f>
        <v>123728.50885500001</v>
      </c>
    </row>
    <row r="148" spans="3:5" x14ac:dyDescent="0.35">
      <c r="C148" s="3"/>
      <c r="D148" s="19" t="s">
        <v>16</v>
      </c>
      <c r="E148" s="20">
        <f>E144-E147</f>
        <v>218092336.49114501</v>
      </c>
    </row>
    <row r="150" spans="3:5" x14ac:dyDescent="0.35">
      <c r="D150" s="123" t="s">
        <v>322</v>
      </c>
      <c r="E150" s="124">
        <f>E148+K10</f>
        <v>220453661.49114501</v>
      </c>
    </row>
    <row r="151" spans="3:5" x14ac:dyDescent="0.35">
      <c r="C151" s="115"/>
    </row>
  </sheetData>
  <mergeCells count="4">
    <mergeCell ref="A1:E1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Pakkala Johanna</cp:lastModifiedBy>
  <dcterms:created xsi:type="dcterms:W3CDTF">2012-11-13T09:07:48Z</dcterms:created>
  <dcterms:modified xsi:type="dcterms:W3CDTF">2020-12-15T07:12:31Z</dcterms:modified>
</cp:coreProperties>
</file>