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" documentId="8_{CD96939A-62BD-44F8-90E5-B990A3032F7F}" xr6:coauthVersionLast="47" xr6:coauthVersionMax="47" xr10:uidLastSave="{C8EA467A-A5C8-4E0E-A226-F9AC2A94CB40}"/>
  <bookViews>
    <workbookView xWindow="-108" yWindow="-108" windowWidth="30936" windowHeight="16896" xr2:uid="{5D12EE40-AEA0-49F1-9A03-D251F6C50CD1}"/>
  </bookViews>
  <sheets>
    <sheet name="tuki laitoksittain 2023" sheetId="2" r:id="rId1"/>
  </sheets>
  <definedNames>
    <definedName name="_xlnm._FilterDatabase" localSheetId="0" hidden="1">'tuki laitoksittain 2023'!$B$8:$E$8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" l="1"/>
  <c r="E58" i="2" s="1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<sst xmlns="http://schemas.openxmlformats.org/spreadsheetml/2006/main" count="154" uniqueCount="132">
  <si>
    <t>Diaarinumero</t>
  </si>
  <si>
    <t>Toiminnanharjoittajan nimi</t>
  </si>
  <si>
    <t>Laitoksen nimi</t>
  </si>
  <si>
    <t>Käytettävä kehittämistoimiin</t>
  </si>
  <si>
    <t>423/071100/2023</t>
  </si>
  <si>
    <t>Boliden Harjavalta Oy</t>
  </si>
  <si>
    <t>Harjavallan kupari- ja nikkelisulatto</t>
  </si>
  <si>
    <t>422/071100/2023</t>
  </si>
  <si>
    <t>Porin kuparielektrolyysi</t>
  </si>
  <si>
    <t>424/071100/2023</t>
  </si>
  <si>
    <t>Boliden Kokkola Oy</t>
  </si>
  <si>
    <t>Kokkolan sinkkisulatto</t>
  </si>
  <si>
    <t>1456/071100/2023</t>
  </si>
  <si>
    <t>Corex Finland Oy</t>
  </si>
  <si>
    <t>Corex Finland Oy Pori Board Mill</t>
  </si>
  <si>
    <t>1298/071100/2023</t>
  </si>
  <si>
    <t>Jujo Thermal Oy</t>
  </si>
  <si>
    <t>Kauttuan tehdas</t>
  </si>
  <si>
    <t>941/071100/2023</t>
  </si>
  <si>
    <t>Kemira Chemicals Oy</t>
  </si>
  <si>
    <t>Kemira Chemicals Joutseno</t>
  </si>
  <si>
    <t>939/071100/2023</t>
  </si>
  <si>
    <t>Kemira Chemicals Kuusankoski</t>
  </si>
  <si>
    <t>940/071100/2023</t>
  </si>
  <si>
    <t>Kemira Chemicals Oulu</t>
  </si>
  <si>
    <t>942/071100/2023</t>
  </si>
  <si>
    <t>Kemira Chemicals Äetsä</t>
  </si>
  <si>
    <t>1153/071100/2023</t>
  </si>
  <si>
    <t>Metsä Board Oyj</t>
  </si>
  <si>
    <t>Joutsenon BCTMP -tehdas</t>
  </si>
  <si>
    <t>1032/071100/2023</t>
  </si>
  <si>
    <t>Kaskisten BCTMP -tehdas</t>
  </si>
  <si>
    <t>1225/071100/2023</t>
  </si>
  <si>
    <t>Kemin kartonkitehdas</t>
  </si>
  <si>
    <t>618/071100/2023</t>
  </si>
  <si>
    <t>Kyron kartonkitehdas</t>
  </si>
  <si>
    <t>425/071100/2023</t>
  </si>
  <si>
    <t>Simpeleen kartonkitehdas</t>
  </si>
  <si>
    <t>620/071100/2023</t>
  </si>
  <si>
    <t>Takon kartonkitehdas</t>
  </si>
  <si>
    <t>574/071100/2023</t>
  </si>
  <si>
    <t>Äänekosken kartonkitehdas</t>
  </si>
  <si>
    <t>891/071100/2023</t>
  </si>
  <si>
    <t>Metsä Fibre Oy</t>
  </si>
  <si>
    <t>Joutsenon sellutehdas</t>
  </si>
  <si>
    <t>864/071100/2023</t>
  </si>
  <si>
    <t>Kemin sellutehdas</t>
  </si>
  <si>
    <t>1002/071100/2023</t>
  </si>
  <si>
    <t>Rauman sellutehdas</t>
  </si>
  <si>
    <t>831/071100/2023</t>
  </si>
  <si>
    <t>Äänekosken biotuotetehdas</t>
  </si>
  <si>
    <t>680/071100/2023</t>
  </si>
  <si>
    <t>Metsä Greaseproof Papers Oy</t>
  </si>
  <si>
    <t xml:space="preserve">Metsä Greaseproof Papers Oy </t>
  </si>
  <si>
    <t>681/071100/2023</t>
  </si>
  <si>
    <t>Metsä Tissue Oyj</t>
  </si>
  <si>
    <t xml:space="preserve">Metsä Tissue Oyj Mäntän tehtaat </t>
  </si>
  <si>
    <t>678/071100/2023</t>
  </si>
  <si>
    <t>Mondi Powerflute Oy</t>
  </si>
  <si>
    <t>Mondi Powerflute Oy,  Kartonkitehdas</t>
  </si>
  <si>
    <t>1291/071100/2023</t>
  </si>
  <si>
    <t>Neste Oyj</t>
  </si>
  <si>
    <t>Porvoon Jalostamo</t>
  </si>
  <si>
    <t>1346/071100/2023</t>
  </si>
  <si>
    <t>Nouryon Finland Oy</t>
  </si>
  <si>
    <t>Oulun tehdas</t>
  </si>
  <si>
    <t>1021/071100/2023</t>
  </si>
  <si>
    <t>Outokumpu Stainless Oy</t>
  </si>
  <si>
    <t>Outokumpu Tornion tehtaat</t>
  </si>
  <si>
    <t>837/071100/2023</t>
  </si>
  <si>
    <t>Ovako Imatra Oy Ab</t>
  </si>
  <si>
    <t>Ovako Imatra Oy Ab, Imatran terästehdas</t>
  </si>
  <si>
    <t>1295/071100/2023</t>
  </si>
  <si>
    <t>Oy Essity Finland Ab</t>
  </si>
  <si>
    <t>Essity Nokian tehdas</t>
  </si>
  <si>
    <t>1043/071100/2023</t>
  </si>
  <si>
    <t>Pankakoski Mill Oy</t>
  </si>
  <si>
    <t>Pankakoski Mill</t>
  </si>
  <si>
    <t>1164/071100/2023</t>
  </si>
  <si>
    <t>Sappi Finland Operations Oy</t>
  </si>
  <si>
    <t>Kirkniemen paperitehdas</t>
  </si>
  <si>
    <t>719/071100/2023</t>
  </si>
  <si>
    <t>SSAB Europe Oy</t>
  </si>
  <si>
    <t>Raahen terästehdas</t>
  </si>
  <si>
    <t>718/071100/2023</t>
  </si>
  <si>
    <t>SSAB Hämeenlinnan tehdas</t>
  </si>
  <si>
    <t>1124/071100/2023</t>
  </si>
  <si>
    <t>Stora Enso Ingerois Oy</t>
  </si>
  <si>
    <t>Inkeroisten Kartonkitehdas</t>
  </si>
  <si>
    <t>1186/071100/2023</t>
  </si>
  <si>
    <t>Stora Enso Oulu Oy</t>
  </si>
  <si>
    <t>Stora Enso Oulu Oy, Oulun tehdasintegraatti</t>
  </si>
  <si>
    <t>1388/071100/2023</t>
  </si>
  <si>
    <t>Stora Enso Oyj</t>
  </si>
  <si>
    <t>Stora Enso Oy, Heinolan Flutingtehdas</t>
  </si>
  <si>
    <t>1347/071100/2023</t>
  </si>
  <si>
    <t>Stora Enso Oyj Imatran tehtaat</t>
  </si>
  <si>
    <t>804/071100/2023</t>
  </si>
  <si>
    <t>Stora Enso Oyj Uimaharjun tehdas</t>
  </si>
  <si>
    <t>366/071100/2023</t>
  </si>
  <si>
    <t>Stora Enso Oyj Varkauden tehdas</t>
  </si>
  <si>
    <t>1125/071100/2023</t>
  </si>
  <si>
    <t>Stora Enso Publication Papers Oy Ltd</t>
  </si>
  <si>
    <t>Anjalan Paperitehdas</t>
  </si>
  <si>
    <t>1281/071100/2023</t>
  </si>
  <si>
    <t>Terrafame Oy</t>
  </si>
  <si>
    <t>Akkukemikaalitehdas</t>
  </si>
  <si>
    <t>1410/071100/2023</t>
  </si>
  <si>
    <t>Tervakoski Oy</t>
  </si>
  <si>
    <t>Tervakosken tehtaat</t>
  </si>
  <si>
    <t>876/071100/2023</t>
  </si>
  <si>
    <t>Umicore Finland Oy</t>
  </si>
  <si>
    <t>Kokkolan laitos</t>
  </si>
  <si>
    <t>470/071100/2023</t>
  </si>
  <si>
    <t>UPM-Kymmene Oyj</t>
  </si>
  <si>
    <t>Jämsänkoski</t>
  </si>
  <si>
    <t>1447/071100/2023</t>
  </si>
  <si>
    <t>Kaukas</t>
  </si>
  <si>
    <t>492/071100/2023</t>
  </si>
  <si>
    <t>Kymi</t>
  </si>
  <si>
    <t>1418/071100/2023</t>
  </si>
  <si>
    <t>Pietarsaari</t>
  </si>
  <si>
    <t>494/071100/2023</t>
  </si>
  <si>
    <t>Rauma</t>
  </si>
  <si>
    <t>1216/071100/2023</t>
  </si>
  <si>
    <t>Tervasaari</t>
  </si>
  <si>
    <t>1391/071100/2023</t>
  </si>
  <si>
    <t>Yara Suomi Oy</t>
  </si>
  <si>
    <t>Yara Siilinjärvi</t>
  </si>
  <si>
    <t>YHTEENSÄ</t>
  </si>
  <si>
    <t>Vuonna 2023 maksetut energiaintensiivisen teollisuuden sähköistämistuet</t>
  </si>
  <si>
    <t>Maksettu tuki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</si>
</sst>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>
    <font>
      <sz val="11"/>
      <color theme="1"/>
      <name val="Calibri"/>
      <family val="2"/>
      <scheme val="minor"/>
    </font>
    <font>
      <sz val="11"/>
      <name val="Calibri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4" fillId="3" borderId="1" xfId="1" applyFont="1" applyFill="1" applyBorder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5" fillId="5" borderId="4" xfId="1" applyFont="1" applyFill="1" applyBorder="1"/>
    <xf numFmtId="0" fontId="5" fillId="5" borderId="5" xfId="1" applyFont="1" applyFill="1" applyBorder="1"/>
    <xf numFmtId="8" fontId="5" fillId="5" borderId="6" xfId="1" applyNumberFormat="1" applyFont="1" applyFill="1" applyBorder="1"/>
    <xf numFmtId="8" fontId="1" fillId="5" borderId="7" xfId="1" applyNumberFormat="1" applyFill="1" applyBorder="1"/>
    <xf numFmtId="8" fontId="1" fillId="2" borderId="0" xfId="1" applyNumberFormat="1" applyFill="1"/>
    <xf numFmtId="0" fontId="5" fillId="5" borderId="9" xfId="1" applyFont="1" applyFill="1" applyBorder="1"/>
    <xf numFmtId="0" fontId="5" fillId="5" borderId="8" xfId="1" applyFont="1" applyFill="1" applyBorder="1"/>
    <xf numFmtId="8" fontId="1" fillId="5" borderId="10" xfId="1" applyNumberFormat="1" applyFill="1" applyBorder="1"/>
    <xf numFmtId="0" fontId="5" fillId="5" borderId="11" xfId="1" applyFont="1" applyFill="1" applyBorder="1"/>
    <xf numFmtId="8" fontId="5" fillId="5" borderId="12" xfId="1" applyNumberFormat="1" applyFont="1" applyFill="1" applyBorder="1"/>
    <xf numFmtId="8" fontId="1" fillId="5" borderId="13" xfId="1" applyNumberFormat="1" applyFill="1" applyBorder="1"/>
    <xf numFmtId="0" fontId="3" fillId="4" borderId="1" xfId="1" applyFont="1" applyFill="1" applyBorder="1"/>
    <xf numFmtId="0" fontId="6" fillId="4" borderId="2" xfId="1" applyFont="1" applyFill="1" applyBorder="1"/>
    <xf numFmtId="8" fontId="3" fillId="4" borderId="14" xfId="1" applyNumberFormat="1" applyFont="1" applyFill="1" applyBorder="1"/>
    <xf numFmtId="8" fontId="3" fillId="4" borderId="3" xfId="1" applyNumberFormat="1" applyFont="1" applyFill="1" applyBorder="1"/>
    <xf numFmtId="8" fontId="3" fillId="2" borderId="0" xfId="1" applyNumberFormat="1" applyFont="1" applyFill="1"/>
    <xf numFmtId="0" fontId="1" fillId="4" borderId="14" xfId="1" applyFill="1" applyBorder="1"/>
    <xf numFmtId="0" fontId="5" fillId="5" borderId="15" xfId="1" applyFont="1" applyFill="1" applyBorder="1"/>
    <xf numFmtId="0" fontId="5" fillId="3" borderId="7" xfId="1" applyFont="1" applyFill="1" applyBorder="1"/>
    <xf numFmtId="0" fontId="5" fillId="3" borderId="10" xfId="1" applyFont="1" applyFill="1" applyBorder="1"/>
    <xf numFmtId="0" fontId="5" fillId="3" borderId="16" xfId="1" applyFont="1" applyFill="1" applyBorder="1"/>
  </cellXfs>
  <cellStyles count="2">
    <cellStyle name="Normaali" xfId="0" builtinId="0"/>
    <cellStyle name="Normaali 2" xfId="1" xr:uid="{21DFB7FA-61FF-4426-B60B-51CA2B40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95250</xdr:rowOff>
    </xdr:from>
    <xdr:to>
      <xdr:col>1</xdr:col>
      <xdr:colOff>1654175</xdr:colOff>
      <xdr:row>4</xdr:row>
      <xdr:rowOff>171450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C145BB8-42C8-4AA2-BDAC-7A79CE376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95250"/>
          <a:ext cx="2711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C336-C947-45A5-BF48-190248BFFE8B}">
  <dimension ref="A1:X77"/>
  <sheetViews>
    <sheetView tabSelected="1" workbookViewId="0">
      <selection activeCell="A59" sqref="A59"/>
    </sheetView>
  </sheetViews>
  <sheetFormatPr defaultColWidth="8.77734375" defaultRowHeight="14.4"/>
  <cols>
    <col min="1" max="1" width="17.44140625" style="2" customWidth="1"/>
    <col min="2" max="2" width="34.21875" style="2" customWidth="1"/>
    <col min="3" max="3" width="40.5546875" style="2" customWidth="1"/>
    <col min="4" max="4" width="23.21875" style="2" customWidth="1"/>
    <col min="5" max="5" width="31.44140625" style="2" customWidth="1"/>
    <col min="6" max="6" width="8.77734375" style="2"/>
    <col min="7" max="7" width="14.21875" style="2" customWidth="1"/>
    <col min="8" max="8" width="10.5546875" style="2" customWidth="1"/>
    <col min="9" max="9" width="17.21875" style="2" customWidth="1"/>
    <col min="10" max="16384" width="8.77734375" style="2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>
      <c r="A6" s="3" t="s">
        <v>130</v>
      </c>
      <c r="B6" s="3"/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thickBot="1">
      <c r="A8" s="5" t="s">
        <v>0</v>
      </c>
      <c r="B8" s="5" t="s">
        <v>1</v>
      </c>
      <c r="C8" s="6" t="s">
        <v>2</v>
      </c>
      <c r="D8" s="7" t="s">
        <v>131</v>
      </c>
      <c r="E8" s="8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27" t="s">
        <v>4</v>
      </c>
      <c r="B9" s="9" t="s">
        <v>5</v>
      </c>
      <c r="C9" s="10" t="s">
        <v>6</v>
      </c>
      <c r="D9" s="11">
        <v>1120765.8500000001</v>
      </c>
      <c r="E9" s="12">
        <f>D9/2</f>
        <v>560382.92500000005</v>
      </c>
      <c r="F9" s="1"/>
      <c r="G9" s="1"/>
      <c r="H9" s="1"/>
      <c r="I9" s="1"/>
      <c r="J9" s="1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28" t="s">
        <v>7</v>
      </c>
      <c r="B10" s="14" t="s">
        <v>5</v>
      </c>
      <c r="C10" s="15" t="s">
        <v>8</v>
      </c>
      <c r="D10" s="11">
        <v>322502.98</v>
      </c>
      <c r="E10" s="16">
        <f t="shared" ref="E10:E58" si="0">D10/2</f>
        <v>161251.49</v>
      </c>
      <c r="F10" s="1"/>
      <c r="G10" s="1"/>
      <c r="H10" s="1"/>
      <c r="I10" s="1"/>
      <c r="J10" s="1"/>
      <c r="K10" s="1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28" t="s">
        <v>9</v>
      </c>
      <c r="B11" s="14" t="s">
        <v>10</v>
      </c>
      <c r="C11" s="15" t="s">
        <v>11</v>
      </c>
      <c r="D11" s="11">
        <v>9276425.5600000005</v>
      </c>
      <c r="E11" s="16">
        <f t="shared" si="0"/>
        <v>4638212.78</v>
      </c>
      <c r="F11" s="1"/>
      <c r="G11" s="1"/>
      <c r="H11" s="1"/>
      <c r="I11" s="1"/>
      <c r="J11" s="1"/>
      <c r="K11" s="1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28" t="s">
        <v>12</v>
      </c>
      <c r="B12" s="14" t="s">
        <v>13</v>
      </c>
      <c r="C12" s="15" t="s">
        <v>14</v>
      </c>
      <c r="D12" s="11">
        <v>506610.29</v>
      </c>
      <c r="E12" s="16">
        <f t="shared" si="0"/>
        <v>253305.14499999999</v>
      </c>
      <c r="F12" s="1"/>
      <c r="G12" s="1"/>
      <c r="H12" s="1"/>
      <c r="I12" s="1"/>
      <c r="J12" s="1"/>
      <c r="K12" s="1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28" t="s">
        <v>15</v>
      </c>
      <c r="B13" s="14" t="s">
        <v>16</v>
      </c>
      <c r="C13" s="15" t="s">
        <v>17</v>
      </c>
      <c r="D13" s="11">
        <v>444673.47</v>
      </c>
      <c r="E13" s="16">
        <f t="shared" si="0"/>
        <v>222336.73499999999</v>
      </c>
      <c r="F13" s="1"/>
      <c r="G13" s="1"/>
      <c r="H13" s="1"/>
      <c r="I13" s="1"/>
      <c r="J13" s="1"/>
      <c r="K13" s="1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28" t="s">
        <v>18</v>
      </c>
      <c r="B14" s="14" t="s">
        <v>19</v>
      </c>
      <c r="C14" s="15" t="s">
        <v>20</v>
      </c>
      <c r="D14" s="11">
        <v>4002086.34</v>
      </c>
      <c r="E14" s="16">
        <f t="shared" si="0"/>
        <v>2001043.17</v>
      </c>
      <c r="F14" s="1"/>
      <c r="G14" s="1"/>
      <c r="H14" s="1"/>
      <c r="I14" s="1"/>
      <c r="J14" s="1"/>
      <c r="K14" s="1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28" t="s">
        <v>21</v>
      </c>
      <c r="B15" s="14" t="s">
        <v>19</v>
      </c>
      <c r="C15" s="15" t="s">
        <v>22</v>
      </c>
      <c r="D15" s="11">
        <v>413850.94</v>
      </c>
      <c r="E15" s="16">
        <f t="shared" si="0"/>
        <v>206925.47</v>
      </c>
      <c r="F15" s="1"/>
      <c r="G15" s="1"/>
      <c r="H15" s="1"/>
      <c r="I15" s="1"/>
      <c r="J15" s="1"/>
      <c r="K15" s="1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28" t="s">
        <v>23</v>
      </c>
      <c r="B16" s="14" t="s">
        <v>19</v>
      </c>
      <c r="C16" s="15" t="s">
        <v>24</v>
      </c>
      <c r="D16" s="11">
        <v>196534.88</v>
      </c>
      <c r="E16" s="16">
        <f t="shared" si="0"/>
        <v>98267.44</v>
      </c>
      <c r="F16" s="1"/>
      <c r="G16" s="1"/>
      <c r="H16" s="1"/>
      <c r="I16" s="1"/>
      <c r="J16" s="1"/>
      <c r="K16" s="1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28" t="s">
        <v>25</v>
      </c>
      <c r="B17" s="14" t="s">
        <v>19</v>
      </c>
      <c r="C17" s="15" t="s">
        <v>26</v>
      </c>
      <c r="D17" s="11">
        <v>3197582.07</v>
      </c>
      <c r="E17" s="16">
        <f t="shared" si="0"/>
        <v>1598791.0349999999</v>
      </c>
      <c r="F17" s="1"/>
      <c r="G17" s="1"/>
      <c r="H17" s="1"/>
      <c r="I17" s="1"/>
      <c r="J17" s="1"/>
      <c r="K17" s="1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28" t="s">
        <v>27</v>
      </c>
      <c r="B18" s="14" t="s">
        <v>28</v>
      </c>
      <c r="C18" s="15" t="s">
        <v>29</v>
      </c>
      <c r="D18" s="11">
        <v>2346160.9500000002</v>
      </c>
      <c r="E18" s="16">
        <f t="shared" si="0"/>
        <v>1173080.4750000001</v>
      </c>
      <c r="F18" s="1"/>
      <c r="G18" s="1"/>
      <c r="H18" s="1"/>
      <c r="I18" s="1"/>
      <c r="J18" s="1"/>
      <c r="K18" s="1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28" t="s">
        <v>30</v>
      </c>
      <c r="B19" s="14" t="s">
        <v>28</v>
      </c>
      <c r="C19" s="15" t="s">
        <v>31</v>
      </c>
      <c r="D19" s="11">
        <v>3035085.62</v>
      </c>
      <c r="E19" s="16">
        <f t="shared" si="0"/>
        <v>1517542.81</v>
      </c>
      <c r="F19" s="1"/>
      <c r="G19" s="1"/>
      <c r="H19" s="1"/>
      <c r="I19" s="1"/>
      <c r="J19" s="1"/>
      <c r="K19" s="1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28" t="s">
        <v>32</v>
      </c>
      <c r="B20" s="14" t="s">
        <v>28</v>
      </c>
      <c r="C20" s="15" t="s">
        <v>33</v>
      </c>
      <c r="D20" s="11">
        <v>1184110.31</v>
      </c>
      <c r="E20" s="16">
        <f t="shared" si="0"/>
        <v>592055.15500000003</v>
      </c>
      <c r="F20" s="1"/>
      <c r="G20" s="1"/>
      <c r="H20" s="1"/>
      <c r="I20" s="1"/>
      <c r="J20" s="1"/>
      <c r="K20" s="1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28" t="s">
        <v>34</v>
      </c>
      <c r="B21" s="14" t="s">
        <v>28</v>
      </c>
      <c r="C21" s="15" t="s">
        <v>35</v>
      </c>
      <c r="D21" s="11">
        <v>573855.53</v>
      </c>
      <c r="E21" s="16">
        <f t="shared" si="0"/>
        <v>286927.76500000001</v>
      </c>
      <c r="F21" s="1"/>
      <c r="G21" s="1"/>
      <c r="H21" s="1"/>
      <c r="I21" s="1"/>
      <c r="J21" s="1"/>
      <c r="K21" s="1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28" t="s">
        <v>36</v>
      </c>
      <c r="B22" s="14" t="s">
        <v>28</v>
      </c>
      <c r="C22" s="15" t="s">
        <v>37</v>
      </c>
      <c r="D22" s="11">
        <v>1384041.49</v>
      </c>
      <c r="E22" s="16">
        <f t="shared" si="0"/>
        <v>692020.745</v>
      </c>
      <c r="F22" s="1"/>
      <c r="G22" s="1"/>
      <c r="H22" s="1"/>
      <c r="I22" s="1"/>
      <c r="J22" s="1"/>
      <c r="K22" s="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28" t="s">
        <v>38</v>
      </c>
      <c r="B23" s="14" t="s">
        <v>28</v>
      </c>
      <c r="C23" s="15" t="s">
        <v>39</v>
      </c>
      <c r="D23" s="11">
        <v>646130.52</v>
      </c>
      <c r="E23" s="16">
        <f t="shared" si="0"/>
        <v>323065.26</v>
      </c>
      <c r="F23" s="1"/>
      <c r="G23" s="1"/>
      <c r="H23" s="1"/>
      <c r="I23" s="1"/>
      <c r="J23" s="1"/>
      <c r="K23" s="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28" t="s">
        <v>40</v>
      </c>
      <c r="B24" s="14" t="s">
        <v>28</v>
      </c>
      <c r="C24" s="15" t="s">
        <v>41</v>
      </c>
      <c r="D24" s="11">
        <v>740527.07</v>
      </c>
      <c r="E24" s="16">
        <f t="shared" si="0"/>
        <v>370263.53499999997</v>
      </c>
      <c r="F24" s="1"/>
      <c r="G24" s="1"/>
      <c r="H24" s="1"/>
      <c r="I24" s="1"/>
      <c r="J24" s="1"/>
      <c r="K24" s="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28" t="s">
        <v>42</v>
      </c>
      <c r="B25" s="14" t="s">
        <v>43</v>
      </c>
      <c r="C25" s="15" t="s">
        <v>44</v>
      </c>
      <c r="D25" s="11">
        <v>1527371.16</v>
      </c>
      <c r="E25" s="16">
        <f t="shared" si="0"/>
        <v>763685.58</v>
      </c>
      <c r="F25" s="1"/>
      <c r="G25" s="1"/>
      <c r="H25" s="1"/>
      <c r="I25" s="1"/>
      <c r="J25" s="1"/>
      <c r="K25" s="1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28" t="s">
        <v>45</v>
      </c>
      <c r="B26" s="14" t="s">
        <v>43</v>
      </c>
      <c r="C26" s="15" t="s">
        <v>46</v>
      </c>
      <c r="D26" s="11">
        <v>1475066.05</v>
      </c>
      <c r="E26" s="16">
        <f t="shared" si="0"/>
        <v>737533.02500000002</v>
      </c>
      <c r="F26" s="1"/>
      <c r="G26" s="1"/>
      <c r="H26" s="1"/>
      <c r="I26" s="1"/>
      <c r="J26" s="1"/>
      <c r="K26" s="1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28" t="s">
        <v>47</v>
      </c>
      <c r="B27" s="14" t="s">
        <v>43</v>
      </c>
      <c r="C27" s="15" t="s">
        <v>48</v>
      </c>
      <c r="D27" s="11">
        <v>1467165.06</v>
      </c>
      <c r="E27" s="16">
        <f t="shared" si="0"/>
        <v>733582.53</v>
      </c>
      <c r="F27" s="1"/>
      <c r="G27" s="1"/>
      <c r="H27" s="1"/>
      <c r="I27" s="1"/>
      <c r="J27" s="1"/>
      <c r="K27" s="1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28" t="s">
        <v>49</v>
      </c>
      <c r="B28" s="14" t="s">
        <v>43</v>
      </c>
      <c r="C28" s="15" t="s">
        <v>50</v>
      </c>
      <c r="D28" s="11">
        <v>2959073.5</v>
      </c>
      <c r="E28" s="16">
        <f t="shared" si="0"/>
        <v>1479536.75</v>
      </c>
      <c r="F28" s="1"/>
      <c r="G28" s="1"/>
      <c r="H28" s="1"/>
      <c r="I28" s="1"/>
      <c r="J28" s="1"/>
      <c r="K28" s="1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28" t="s">
        <v>51</v>
      </c>
      <c r="B29" s="14" t="s">
        <v>52</v>
      </c>
      <c r="C29" s="15" t="s">
        <v>53</v>
      </c>
      <c r="D29" s="11">
        <v>203900.63</v>
      </c>
      <c r="E29" s="16">
        <f t="shared" si="0"/>
        <v>101950.315</v>
      </c>
      <c r="F29" s="1"/>
      <c r="G29" s="1"/>
      <c r="H29" s="1"/>
      <c r="I29" s="1"/>
      <c r="J29" s="1"/>
      <c r="K29" s="1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28" t="s">
        <v>54</v>
      </c>
      <c r="B30" s="14" t="s">
        <v>55</v>
      </c>
      <c r="C30" s="15" t="s">
        <v>56</v>
      </c>
      <c r="D30" s="11">
        <v>718948.75</v>
      </c>
      <c r="E30" s="16">
        <f t="shared" si="0"/>
        <v>359474.375</v>
      </c>
      <c r="F30" s="1"/>
      <c r="G30" s="1"/>
      <c r="H30" s="1"/>
      <c r="I30" s="1"/>
      <c r="J30" s="1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28" t="s">
        <v>57</v>
      </c>
      <c r="B31" s="14" t="s">
        <v>58</v>
      </c>
      <c r="C31" s="15" t="s">
        <v>59</v>
      </c>
      <c r="D31" s="11">
        <v>1369055.1</v>
      </c>
      <c r="E31" s="16">
        <f t="shared" si="0"/>
        <v>684527.55</v>
      </c>
      <c r="F31" s="1"/>
      <c r="G31" s="1"/>
      <c r="H31" s="1"/>
      <c r="I31" s="1"/>
      <c r="J31" s="1"/>
      <c r="K31" s="1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28" t="s">
        <v>60</v>
      </c>
      <c r="B32" s="14" t="s">
        <v>61</v>
      </c>
      <c r="C32" s="15" t="s">
        <v>62</v>
      </c>
      <c r="D32" s="11">
        <v>6177304.2400000002</v>
      </c>
      <c r="E32" s="16">
        <f t="shared" si="0"/>
        <v>3088652.12</v>
      </c>
      <c r="F32" s="1"/>
      <c r="G32" s="1"/>
      <c r="H32" s="1"/>
      <c r="I32" s="1"/>
      <c r="J32" s="1"/>
      <c r="K32" s="1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28" t="s">
        <v>63</v>
      </c>
      <c r="B33" s="14" t="s">
        <v>64</v>
      </c>
      <c r="C33" s="15" t="s">
        <v>65</v>
      </c>
      <c r="D33" s="11">
        <v>976230.73</v>
      </c>
      <c r="E33" s="16">
        <f t="shared" si="0"/>
        <v>488115.36499999999</v>
      </c>
      <c r="F33" s="1"/>
      <c r="G33" s="1"/>
      <c r="H33" s="1"/>
      <c r="I33" s="1"/>
      <c r="J33" s="1"/>
      <c r="K33" s="1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28" t="s">
        <v>66</v>
      </c>
      <c r="B34" s="14" t="s">
        <v>67</v>
      </c>
      <c r="C34" s="15" t="s">
        <v>68</v>
      </c>
      <c r="D34" s="11">
        <v>17471556.600000001</v>
      </c>
      <c r="E34" s="16">
        <f t="shared" si="0"/>
        <v>8735778.3000000007</v>
      </c>
      <c r="F34" s="1"/>
      <c r="G34" s="1"/>
      <c r="H34" s="1"/>
      <c r="I34" s="1"/>
      <c r="J34" s="1"/>
      <c r="K34" s="1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28" t="s">
        <v>69</v>
      </c>
      <c r="B35" s="14" t="s">
        <v>70</v>
      </c>
      <c r="C35" s="15" t="s">
        <v>71</v>
      </c>
      <c r="D35" s="11">
        <v>999751.22</v>
      </c>
      <c r="E35" s="16">
        <f t="shared" si="0"/>
        <v>499875.61</v>
      </c>
      <c r="F35" s="1"/>
      <c r="G35" s="1"/>
      <c r="H35" s="1"/>
      <c r="I35" s="1"/>
      <c r="J35" s="1"/>
      <c r="K35" s="1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28" t="s">
        <v>72</v>
      </c>
      <c r="B36" s="14" t="s">
        <v>73</v>
      </c>
      <c r="C36" s="15" t="s">
        <v>74</v>
      </c>
      <c r="D36" s="11">
        <v>402032.53</v>
      </c>
      <c r="E36" s="16">
        <f t="shared" si="0"/>
        <v>201016.26500000001</v>
      </c>
      <c r="F36" s="1"/>
      <c r="G36" s="1"/>
      <c r="H36" s="1"/>
      <c r="I36" s="1"/>
      <c r="J36" s="1"/>
      <c r="K36" s="1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28" t="s">
        <v>75</v>
      </c>
      <c r="B37" s="14" t="s">
        <v>76</v>
      </c>
      <c r="C37" s="15" t="s">
        <v>77</v>
      </c>
      <c r="D37" s="11">
        <v>240073.13</v>
      </c>
      <c r="E37" s="16">
        <f t="shared" si="0"/>
        <v>120036.565</v>
      </c>
      <c r="F37" s="1"/>
      <c r="G37" s="1"/>
      <c r="H37" s="1"/>
      <c r="I37" s="1"/>
      <c r="J37" s="1"/>
      <c r="K37" s="1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28" t="s">
        <v>78</v>
      </c>
      <c r="B38" s="14" t="s">
        <v>79</v>
      </c>
      <c r="C38" s="15" t="s">
        <v>80</v>
      </c>
      <c r="D38" s="11">
        <v>5134296.28</v>
      </c>
      <c r="E38" s="16">
        <f t="shared" si="0"/>
        <v>2567148.14</v>
      </c>
      <c r="F38" s="1"/>
      <c r="G38" s="1"/>
      <c r="H38" s="1"/>
      <c r="I38" s="1"/>
      <c r="J38" s="1"/>
      <c r="K38" s="1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28" t="s">
        <v>81</v>
      </c>
      <c r="B39" s="14" t="s">
        <v>82</v>
      </c>
      <c r="C39" s="15" t="s">
        <v>83</v>
      </c>
      <c r="D39" s="11">
        <v>4228608.42</v>
      </c>
      <c r="E39" s="16">
        <f t="shared" si="0"/>
        <v>2114304.21</v>
      </c>
      <c r="F39" s="1"/>
      <c r="G39" s="1"/>
      <c r="H39" s="1"/>
      <c r="I39" s="1"/>
      <c r="J39" s="1"/>
      <c r="K39" s="1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28" t="s">
        <v>84</v>
      </c>
      <c r="B40" s="14" t="s">
        <v>82</v>
      </c>
      <c r="C40" s="15" t="s">
        <v>85</v>
      </c>
      <c r="D40" s="11">
        <v>951514.92</v>
      </c>
      <c r="E40" s="16">
        <f t="shared" si="0"/>
        <v>475757.46</v>
      </c>
      <c r="F40" s="1"/>
      <c r="G40" s="1"/>
      <c r="H40" s="1"/>
      <c r="I40" s="1"/>
      <c r="J40" s="1"/>
      <c r="K40" s="1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28" t="s">
        <v>86</v>
      </c>
      <c r="B41" s="14" t="s">
        <v>87</v>
      </c>
      <c r="C41" s="15" t="s">
        <v>88</v>
      </c>
      <c r="D41" s="11">
        <v>839385.78</v>
      </c>
      <c r="E41" s="16">
        <f t="shared" si="0"/>
        <v>419692.89</v>
      </c>
      <c r="F41" s="1"/>
      <c r="G41" s="1"/>
      <c r="H41" s="1"/>
      <c r="I41" s="1"/>
      <c r="J41" s="1"/>
      <c r="K41" s="1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28" t="s">
        <v>89</v>
      </c>
      <c r="B42" s="14" t="s">
        <v>90</v>
      </c>
      <c r="C42" s="15" t="s">
        <v>91</v>
      </c>
      <c r="D42" s="11">
        <v>1823045.16</v>
      </c>
      <c r="E42" s="16">
        <f t="shared" si="0"/>
        <v>911522.58</v>
      </c>
      <c r="F42" s="1"/>
      <c r="G42" s="1"/>
      <c r="H42" s="1"/>
      <c r="I42" s="1"/>
      <c r="J42" s="1"/>
      <c r="K42" s="1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28" t="s">
        <v>92</v>
      </c>
      <c r="B43" s="14" t="s">
        <v>93</v>
      </c>
      <c r="C43" s="15" t="s">
        <v>94</v>
      </c>
      <c r="D43" s="11">
        <v>1306564.93</v>
      </c>
      <c r="E43" s="16">
        <f t="shared" si="0"/>
        <v>653282.46499999997</v>
      </c>
      <c r="F43" s="1"/>
      <c r="G43" s="1"/>
      <c r="H43" s="1"/>
      <c r="I43" s="1"/>
      <c r="J43" s="1"/>
      <c r="K43" s="1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28" t="s">
        <v>95</v>
      </c>
      <c r="B44" s="14" t="s">
        <v>93</v>
      </c>
      <c r="C44" s="15" t="s">
        <v>96</v>
      </c>
      <c r="D44" s="11">
        <v>7143966.8300000001</v>
      </c>
      <c r="E44" s="16">
        <f t="shared" si="0"/>
        <v>3571983.415</v>
      </c>
      <c r="F44" s="1"/>
      <c r="G44" s="1"/>
      <c r="H44" s="1"/>
      <c r="I44" s="1"/>
      <c r="J44" s="1"/>
      <c r="K44" s="1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28" t="s">
        <v>97</v>
      </c>
      <c r="B45" s="14" t="s">
        <v>93</v>
      </c>
      <c r="C45" s="15" t="s">
        <v>98</v>
      </c>
      <c r="D45" s="11">
        <v>1210836.96</v>
      </c>
      <c r="E45" s="16">
        <f t="shared" si="0"/>
        <v>605418.48</v>
      </c>
      <c r="F45" s="1"/>
      <c r="G45" s="1"/>
      <c r="H45" s="1"/>
      <c r="I45" s="1"/>
      <c r="J45" s="1"/>
      <c r="K45" s="1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28" t="s">
        <v>99</v>
      </c>
      <c r="B46" s="14" t="s">
        <v>93</v>
      </c>
      <c r="C46" s="15" t="s">
        <v>100</v>
      </c>
      <c r="D46" s="11">
        <v>1647134.66</v>
      </c>
      <c r="E46" s="16">
        <f t="shared" si="0"/>
        <v>823567.33</v>
      </c>
      <c r="F46" s="1"/>
      <c r="G46" s="1"/>
      <c r="H46" s="1"/>
      <c r="I46" s="1"/>
      <c r="J46" s="1"/>
      <c r="K46" s="1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28" t="s">
        <v>101</v>
      </c>
      <c r="B47" s="14" t="s">
        <v>102</v>
      </c>
      <c r="C47" s="15" t="s">
        <v>103</v>
      </c>
      <c r="D47" s="11">
        <v>5421520.0099999998</v>
      </c>
      <c r="E47" s="16">
        <f t="shared" si="0"/>
        <v>2710760.0049999999</v>
      </c>
      <c r="F47" s="1"/>
      <c r="G47" s="1"/>
      <c r="H47" s="1"/>
      <c r="I47" s="1"/>
      <c r="J47" s="1"/>
      <c r="K47" s="1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28" t="s">
        <v>104</v>
      </c>
      <c r="B48" s="14" t="s">
        <v>105</v>
      </c>
      <c r="C48" s="15" t="s">
        <v>106</v>
      </c>
      <c r="D48" s="11">
        <v>2720218.01</v>
      </c>
      <c r="E48" s="16">
        <f t="shared" si="0"/>
        <v>1360109.0049999999</v>
      </c>
      <c r="F48" s="1"/>
      <c r="G48" s="1"/>
      <c r="H48" s="1"/>
      <c r="I48" s="1"/>
      <c r="J48" s="1"/>
      <c r="K48" s="1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28" t="s">
        <v>107</v>
      </c>
      <c r="B49" s="14" t="s">
        <v>108</v>
      </c>
      <c r="C49" s="15" t="s">
        <v>109</v>
      </c>
      <c r="D49" s="11">
        <v>772167.15</v>
      </c>
      <c r="E49" s="16">
        <f t="shared" si="0"/>
        <v>386083.57500000001</v>
      </c>
      <c r="F49" s="1"/>
      <c r="G49" s="1"/>
      <c r="H49" s="1"/>
      <c r="I49" s="1"/>
      <c r="J49" s="1"/>
      <c r="K49" s="1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28" t="s">
        <v>110</v>
      </c>
      <c r="B50" s="14" t="s">
        <v>111</v>
      </c>
      <c r="C50" s="15" t="s">
        <v>112</v>
      </c>
      <c r="D50" s="11">
        <v>236909.23</v>
      </c>
      <c r="E50" s="16">
        <f t="shared" si="0"/>
        <v>118454.61500000001</v>
      </c>
      <c r="F50" s="1"/>
      <c r="G50" s="1"/>
      <c r="H50" s="1"/>
      <c r="I50" s="1"/>
      <c r="J50" s="1"/>
      <c r="K50" s="1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28" t="s">
        <v>113</v>
      </c>
      <c r="B51" s="14" t="s">
        <v>114</v>
      </c>
      <c r="C51" s="15" t="s">
        <v>115</v>
      </c>
      <c r="D51" s="11">
        <v>4057917.03</v>
      </c>
      <c r="E51" s="16">
        <f t="shared" si="0"/>
        <v>2028958.5149999999</v>
      </c>
      <c r="F51" s="1"/>
      <c r="G51" s="1"/>
      <c r="H51" s="1"/>
      <c r="I51" s="1"/>
      <c r="J51" s="1"/>
      <c r="K51" s="1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28" t="s">
        <v>116</v>
      </c>
      <c r="B52" s="14" t="s">
        <v>114</v>
      </c>
      <c r="C52" s="15" t="s">
        <v>117</v>
      </c>
      <c r="D52" s="11">
        <v>2640221.11</v>
      </c>
      <c r="E52" s="16">
        <f t="shared" si="0"/>
        <v>1320110.5549999999</v>
      </c>
      <c r="F52" s="1"/>
      <c r="G52" s="1"/>
      <c r="H52" s="1"/>
      <c r="I52" s="1"/>
      <c r="J52" s="1"/>
      <c r="K52" s="1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28" t="s">
        <v>118</v>
      </c>
      <c r="B53" s="14" t="s">
        <v>114</v>
      </c>
      <c r="C53" s="15" t="s">
        <v>119</v>
      </c>
      <c r="D53" s="11">
        <v>3752401.79</v>
      </c>
      <c r="E53" s="16">
        <f t="shared" si="0"/>
        <v>1876200.895</v>
      </c>
      <c r="F53" s="1"/>
      <c r="G53" s="1"/>
      <c r="H53" s="1"/>
      <c r="I53" s="1"/>
      <c r="J53" s="1"/>
      <c r="K53" s="1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28" t="s">
        <v>120</v>
      </c>
      <c r="B54" s="14" t="s">
        <v>114</v>
      </c>
      <c r="C54" s="15" t="s">
        <v>121</v>
      </c>
      <c r="D54" s="11">
        <v>1171154.5</v>
      </c>
      <c r="E54" s="16">
        <f t="shared" si="0"/>
        <v>585577.25</v>
      </c>
      <c r="F54" s="1"/>
      <c r="G54" s="1"/>
      <c r="H54" s="1"/>
      <c r="I54" s="1"/>
      <c r="J54" s="1"/>
      <c r="K54" s="1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28" t="s">
        <v>122</v>
      </c>
      <c r="B55" s="14" t="s">
        <v>114</v>
      </c>
      <c r="C55" s="15" t="s">
        <v>123</v>
      </c>
      <c r="D55" s="11">
        <v>5461919.6200000001</v>
      </c>
      <c r="E55" s="16">
        <f t="shared" si="0"/>
        <v>2730959.81</v>
      </c>
      <c r="F55" s="1"/>
      <c r="G55" s="1"/>
      <c r="H55" s="1"/>
      <c r="I55" s="1"/>
      <c r="J55" s="1"/>
      <c r="K55" s="1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28" t="s">
        <v>124</v>
      </c>
      <c r="B56" s="14" t="s">
        <v>114</v>
      </c>
      <c r="C56" s="15" t="s">
        <v>125</v>
      </c>
      <c r="D56" s="11">
        <v>1229381.43</v>
      </c>
      <c r="E56" s="16">
        <f t="shared" si="0"/>
        <v>614690.71499999997</v>
      </c>
      <c r="F56" s="1"/>
      <c r="G56" s="1"/>
      <c r="H56" s="1"/>
      <c r="I56" s="1"/>
      <c r="J56" s="1"/>
      <c r="K56" s="1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thickBot="1">
      <c r="A57" s="29" t="s">
        <v>126</v>
      </c>
      <c r="B57" s="26" t="s">
        <v>127</v>
      </c>
      <c r="C57" s="17" t="s">
        <v>128</v>
      </c>
      <c r="D57" s="18">
        <v>578095.81999999995</v>
      </c>
      <c r="E57" s="19">
        <f t="shared" si="0"/>
        <v>289047.90999999997</v>
      </c>
      <c r="F57" s="1"/>
      <c r="G57" s="1"/>
      <c r="H57" s="1"/>
      <c r="I57" s="1"/>
      <c r="J57" s="1"/>
      <c r="K57" s="1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thickBot="1">
      <c r="A58" s="20" t="s">
        <v>129</v>
      </c>
      <c r="B58" s="25"/>
      <c r="C58" s="21"/>
      <c r="D58" s="22">
        <f>SUM(D9:D57)</f>
        <v>117705732.21000004</v>
      </c>
      <c r="E58" s="23">
        <f t="shared" si="0"/>
        <v>58852866.105000019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3"/>
      <c r="J59" s="1"/>
      <c r="K59" s="1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4"/>
      <c r="D60" s="2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</sheetData>
  <autoFilter ref="B8:E8" xr:uid="{05FAC123-3B73-4E84-B346-E5C9897F0343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tuki laitoksittain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2024-01-23T14:56:34Z</dcterms:created>
  <dcterms:modified xsi:type="dcterms:W3CDTF">2024-01-23T15:00:12Z</dcterms:modified>
  <cp:category/>
  <cp:contentStatus/>
</cp:coreProperties>
</file>